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O:\Marketing\Everfi\MoveUP branded Docs\Budgeting\"/>
    </mc:Choice>
  </mc:AlternateContent>
  <bookViews>
    <workbookView xWindow="0" yWindow="0" windowWidth="28800" windowHeight="13020" tabRatio="647"/>
  </bookViews>
  <sheets>
    <sheet name="Instructions" sheetId="21" r:id="rId1"/>
    <sheet name="Main Budget" sheetId="5" r:id="rId2"/>
    <sheet name="Holiday Budget" sheetId="19" r:id="rId3"/>
    <sheet name="Gifting Guide" sheetId="20" r:id="rId4"/>
  </sheet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B88" i="5" l="1"/>
  <c r="B87" i="5"/>
  <c r="B86" i="5"/>
  <c r="D32" i="19"/>
  <c r="D8" i="19" l="1"/>
  <c r="AK39" i="5"/>
  <c r="AK16" i="5"/>
  <c r="AK8" i="5"/>
  <c r="AH52" i="5"/>
  <c r="AH39" i="5"/>
  <c r="AH16" i="5"/>
  <c r="AH8" i="5"/>
  <c r="AE39" i="5"/>
  <c r="AE16" i="5"/>
  <c r="AE8" i="5"/>
  <c r="AB52" i="5"/>
  <c r="AB39" i="5"/>
  <c r="AB16" i="5"/>
  <c r="AB8" i="5"/>
  <c r="Y39" i="5"/>
  <c r="Y16" i="5"/>
  <c r="Y8" i="5"/>
  <c r="V52" i="5"/>
  <c r="V39" i="5"/>
  <c r="V16" i="5"/>
  <c r="V8" i="5"/>
  <c r="S39" i="5"/>
  <c r="S16" i="5"/>
  <c r="S8" i="5"/>
  <c r="P52" i="5"/>
  <c r="P39" i="5"/>
  <c r="P16" i="5"/>
  <c r="P8" i="5"/>
  <c r="M39" i="5"/>
  <c r="M16" i="5"/>
  <c r="M8" i="5"/>
  <c r="J52" i="5"/>
  <c r="J39" i="5"/>
  <c r="J16" i="5"/>
  <c r="J8" i="5"/>
  <c r="G39" i="5"/>
  <c r="G16" i="5"/>
  <c r="G8" i="5"/>
  <c r="G6" i="5"/>
  <c r="C46" i="5"/>
  <c r="C34" i="5"/>
  <c r="C60" i="5"/>
  <c r="C71" i="5"/>
  <c r="C83" i="5"/>
  <c r="C86" i="5"/>
  <c r="C87" i="5"/>
  <c r="D87" i="5" s="1"/>
  <c r="C88" i="5"/>
  <c r="D88" i="5" s="1"/>
  <c r="C12" i="5"/>
  <c r="C97" i="5" s="1"/>
  <c r="C23" i="5"/>
  <c r="C98" i="5"/>
  <c r="B71" i="5"/>
  <c r="B34" i="5"/>
  <c r="B46" i="5"/>
  <c r="B60" i="5"/>
  <c r="B83" i="5"/>
  <c r="B89" i="5"/>
  <c r="B91" i="5" s="1"/>
  <c r="B99" i="5" s="1"/>
  <c r="B23" i="5"/>
  <c r="B98" i="5"/>
  <c r="B12" i="5"/>
  <c r="B97" i="5" s="1"/>
  <c r="D78" i="5"/>
  <c r="D65" i="5"/>
  <c r="D64" i="5"/>
  <c r="D57" i="5"/>
  <c r="D53" i="5"/>
  <c r="D52" i="5"/>
  <c r="D51" i="5"/>
  <c r="D50" i="5"/>
  <c r="D49" i="5"/>
  <c r="D43" i="5"/>
  <c r="D39" i="5"/>
  <c r="D38" i="5"/>
  <c r="D37" i="5"/>
  <c r="D18" i="5"/>
  <c r="D17" i="5"/>
  <c r="D16" i="5"/>
  <c r="D15" i="5"/>
  <c r="D6" i="5"/>
  <c r="D31" i="5"/>
  <c r="D27" i="5"/>
  <c r="E9" i="20"/>
  <c r="E7" i="20"/>
  <c r="AK52" i="5"/>
  <c r="AE52" i="5"/>
  <c r="Y52" i="5"/>
  <c r="S52" i="5"/>
  <c r="M52" i="5"/>
  <c r="G52" i="5"/>
  <c r="D8" i="5"/>
  <c r="E8" i="20"/>
  <c r="E10" i="20"/>
  <c r="E11" i="20"/>
  <c r="E12" i="20"/>
  <c r="E13" i="20"/>
  <c r="E14" i="20"/>
  <c r="E15" i="20"/>
  <c r="E16" i="20"/>
  <c r="E17" i="20"/>
  <c r="E18" i="20"/>
  <c r="E19" i="20"/>
  <c r="E20" i="20"/>
  <c r="E21" i="20"/>
  <c r="E22" i="20"/>
  <c r="B24" i="20"/>
  <c r="D24" i="20"/>
  <c r="D24" i="19"/>
  <c r="D15" i="19"/>
  <c r="D14" i="19"/>
  <c r="D13" i="19"/>
  <c r="D23" i="19"/>
  <c r="B17" i="19"/>
  <c r="B40" i="19" s="1"/>
  <c r="B27" i="19"/>
  <c r="B38" i="19"/>
  <c r="D9" i="19"/>
  <c r="D10" i="19"/>
  <c r="D11" i="19"/>
  <c r="D12" i="19"/>
  <c r="D20" i="19"/>
  <c r="D21" i="19"/>
  <c r="D27" i="19" s="1"/>
  <c r="D22" i="19"/>
  <c r="D25" i="19"/>
  <c r="D30" i="19"/>
  <c r="D31" i="19"/>
  <c r="D33" i="19"/>
  <c r="D34" i="19"/>
  <c r="D35" i="19"/>
  <c r="D36" i="19"/>
  <c r="C17" i="19"/>
  <c r="C40" i="19" s="1"/>
  <c r="C27" i="19"/>
  <c r="C38" i="19"/>
  <c r="AH78" i="5"/>
  <c r="AI83" i="5"/>
  <c r="AI71" i="5"/>
  <c r="AI60" i="5"/>
  <c r="AI46" i="5"/>
  <c r="AI34" i="5"/>
  <c r="AI86" i="5"/>
  <c r="AI87" i="5"/>
  <c r="AI88" i="5"/>
  <c r="AI89" i="5" s="1"/>
  <c r="AE78" i="5"/>
  <c r="AF83" i="5"/>
  <c r="AF71" i="5"/>
  <c r="AF60" i="5"/>
  <c r="AF86" i="5"/>
  <c r="AH86" i="5" s="1"/>
  <c r="AG86" i="5"/>
  <c r="AF87" i="5"/>
  <c r="AH87" i="5" s="1"/>
  <c r="AG87" i="5"/>
  <c r="AF88" i="5"/>
  <c r="AG88" i="5"/>
  <c r="AG89" i="5" s="1"/>
  <c r="AF34" i="5"/>
  <c r="AF46" i="5"/>
  <c r="AB78" i="5"/>
  <c r="AC83" i="5"/>
  <c r="AC71" i="5"/>
  <c r="AC60" i="5"/>
  <c r="AC46" i="5"/>
  <c r="AC34" i="5"/>
  <c r="Y78" i="5"/>
  <c r="Z83" i="5"/>
  <c r="Z71" i="5"/>
  <c r="Z60" i="5"/>
  <c r="Z46" i="5"/>
  <c r="Z34" i="5"/>
  <c r="V78" i="5"/>
  <c r="V74" i="5"/>
  <c r="V75" i="5"/>
  <c r="V76" i="5"/>
  <c r="V77" i="5"/>
  <c r="V79" i="5"/>
  <c r="V80" i="5"/>
  <c r="V81" i="5"/>
  <c r="V83" i="5"/>
  <c r="W83" i="5"/>
  <c r="W71" i="5"/>
  <c r="W60" i="5"/>
  <c r="W46" i="5"/>
  <c r="W34" i="5"/>
  <c r="S78" i="5"/>
  <c r="T83" i="5"/>
  <c r="T71" i="5"/>
  <c r="T60" i="5"/>
  <c r="T86" i="5"/>
  <c r="T87" i="5"/>
  <c r="T88" i="5"/>
  <c r="U88" i="5"/>
  <c r="T34" i="5"/>
  <c r="T46" i="5"/>
  <c r="P78" i="5"/>
  <c r="P74" i="5"/>
  <c r="P75" i="5"/>
  <c r="P76" i="5"/>
  <c r="P77" i="5"/>
  <c r="P79" i="5"/>
  <c r="P80" i="5"/>
  <c r="P81" i="5"/>
  <c r="Q83" i="5"/>
  <c r="Q71" i="5"/>
  <c r="Q60" i="5"/>
  <c r="Q46" i="5"/>
  <c r="Q34" i="5"/>
  <c r="M78" i="5"/>
  <c r="N83" i="5"/>
  <c r="N71" i="5"/>
  <c r="N60" i="5"/>
  <c r="N86" i="5"/>
  <c r="O86" i="5"/>
  <c r="P86" i="5"/>
  <c r="N87" i="5"/>
  <c r="O87" i="5"/>
  <c r="P87" i="5"/>
  <c r="N88" i="5"/>
  <c r="N89" i="5" s="1"/>
  <c r="O88" i="5"/>
  <c r="N34" i="5"/>
  <c r="N46" i="5"/>
  <c r="J78" i="5"/>
  <c r="K83" i="5"/>
  <c r="K71" i="5"/>
  <c r="K60" i="5"/>
  <c r="K46" i="5"/>
  <c r="K34" i="5"/>
  <c r="K86" i="5"/>
  <c r="K87" i="5"/>
  <c r="K88" i="5"/>
  <c r="K89" i="5" s="1"/>
  <c r="L88" i="5"/>
  <c r="G78" i="5"/>
  <c r="H83" i="5"/>
  <c r="H71" i="5"/>
  <c r="H60" i="5"/>
  <c r="H46" i="5"/>
  <c r="H34" i="5"/>
  <c r="E83" i="5"/>
  <c r="E71" i="5"/>
  <c r="E60" i="5"/>
  <c r="E46" i="5"/>
  <c r="E34" i="5"/>
  <c r="F88" i="5"/>
  <c r="E88" i="5"/>
  <c r="F87" i="5"/>
  <c r="E87" i="5"/>
  <c r="F86" i="5"/>
  <c r="E86" i="5"/>
  <c r="G86" i="5" s="1"/>
  <c r="I88" i="5"/>
  <c r="H88" i="5"/>
  <c r="I87" i="5"/>
  <c r="H87" i="5"/>
  <c r="I86" i="5"/>
  <c r="H86" i="5"/>
  <c r="L87" i="5"/>
  <c r="M87" i="5" s="1"/>
  <c r="L86" i="5"/>
  <c r="M86" i="5"/>
  <c r="R88" i="5"/>
  <c r="R89" i="5" s="1"/>
  <c r="Q88" i="5"/>
  <c r="R87" i="5"/>
  <c r="Q87" i="5"/>
  <c r="R86" i="5"/>
  <c r="Q86" i="5"/>
  <c r="U87" i="5"/>
  <c r="U86" i="5"/>
  <c r="X88" i="5"/>
  <c r="W88" i="5"/>
  <c r="W86" i="5"/>
  <c r="X86" i="5"/>
  <c r="W87" i="5"/>
  <c r="X87" i="5"/>
  <c r="Y87" i="5" s="1"/>
  <c r="AA88" i="5"/>
  <c r="AA89" i="5" s="1"/>
  <c r="Z88" i="5"/>
  <c r="Z89" i="5" s="1"/>
  <c r="AA87" i="5"/>
  <c r="Z87" i="5"/>
  <c r="AB87" i="5" s="1"/>
  <c r="Z86" i="5"/>
  <c r="AB86" i="5" s="1"/>
  <c r="AA86" i="5"/>
  <c r="AD88" i="5"/>
  <c r="AD86" i="5"/>
  <c r="AD87" i="5"/>
  <c r="AD46" i="5"/>
  <c r="AD34" i="5"/>
  <c r="AD60" i="5"/>
  <c r="AD71" i="5"/>
  <c r="AD83" i="5"/>
  <c r="AC88" i="5"/>
  <c r="AE88" i="5" s="1"/>
  <c r="AC87" i="5"/>
  <c r="AE87" i="5" s="1"/>
  <c r="AC86" i="5"/>
  <c r="AE86" i="5"/>
  <c r="AJ88" i="5"/>
  <c r="AJ87" i="5"/>
  <c r="AK87" i="5"/>
  <c r="AJ86" i="5"/>
  <c r="D86" i="5"/>
  <c r="AJ12" i="5"/>
  <c r="AJ97" i="5" s="1"/>
  <c r="AJ23" i="5"/>
  <c r="AJ98" i="5"/>
  <c r="AJ34" i="5"/>
  <c r="AJ46" i="5"/>
  <c r="AJ60" i="5"/>
  <c r="AJ71" i="5"/>
  <c r="AJ83" i="5"/>
  <c r="AI12" i="5"/>
  <c r="AI97" i="5"/>
  <c r="AI23" i="5"/>
  <c r="AI98" i="5"/>
  <c r="AK27" i="5"/>
  <c r="AK28" i="5"/>
  <c r="AK29" i="5"/>
  <c r="AK34" i="5" s="1"/>
  <c r="AK30" i="5"/>
  <c r="AK31" i="5"/>
  <c r="AK32" i="5"/>
  <c r="AK37" i="5"/>
  <c r="AK46" i="5" s="1"/>
  <c r="AK38" i="5"/>
  <c r="AK40" i="5"/>
  <c r="AK41" i="5"/>
  <c r="AK42" i="5"/>
  <c r="AK43" i="5"/>
  <c r="AK44" i="5"/>
  <c r="AK49" i="5"/>
  <c r="AK60" i="5" s="1"/>
  <c r="AK50" i="5"/>
  <c r="AK51" i="5"/>
  <c r="AK53" i="5"/>
  <c r="AK54" i="5"/>
  <c r="AK55" i="5"/>
  <c r="AK56" i="5"/>
  <c r="AK57" i="5"/>
  <c r="AK58" i="5"/>
  <c r="AK59" i="5"/>
  <c r="AK63" i="5"/>
  <c r="AK71" i="5" s="1"/>
  <c r="AK64" i="5"/>
  <c r="AK65" i="5"/>
  <c r="AK66" i="5"/>
  <c r="AK67" i="5"/>
  <c r="AK68" i="5"/>
  <c r="AK69" i="5"/>
  <c r="AK74" i="5"/>
  <c r="AK75" i="5"/>
  <c r="AK83" i="5" s="1"/>
  <c r="AK76" i="5"/>
  <c r="AK77" i="5"/>
  <c r="AK78" i="5"/>
  <c r="AK79" i="5"/>
  <c r="AK80" i="5"/>
  <c r="AK81" i="5"/>
  <c r="AK15" i="5"/>
  <c r="AK17" i="5"/>
  <c r="AK23" i="5" s="1"/>
  <c r="AK18" i="5"/>
  <c r="AK19" i="5"/>
  <c r="AK20" i="5"/>
  <c r="AK21" i="5"/>
  <c r="AK6" i="5"/>
  <c r="AK7" i="5"/>
  <c r="AK9" i="5"/>
  <c r="AK10" i="5"/>
  <c r="AK12" i="5"/>
  <c r="AG12" i="5"/>
  <c r="AG97" i="5"/>
  <c r="AG23" i="5"/>
  <c r="AG98" i="5"/>
  <c r="AG34" i="5"/>
  <c r="AG46" i="5"/>
  <c r="AG60" i="5"/>
  <c r="AG91" i="5" s="1"/>
  <c r="AG99" i="5" s="1"/>
  <c r="AG71" i="5"/>
  <c r="AG83" i="5"/>
  <c r="AF12" i="5"/>
  <c r="AF97" i="5"/>
  <c r="AF23" i="5"/>
  <c r="AF98" i="5" s="1"/>
  <c r="AH27" i="5"/>
  <c r="AH28" i="5"/>
  <c r="AH29" i="5"/>
  <c r="AH30" i="5"/>
  <c r="AH31" i="5"/>
  <c r="AH32" i="5"/>
  <c r="AH37" i="5"/>
  <c r="AH38" i="5"/>
  <c r="AH40" i="5"/>
  <c r="AH41" i="5"/>
  <c r="AH42" i="5"/>
  <c r="AH43" i="5"/>
  <c r="AH44" i="5"/>
  <c r="AH49" i="5"/>
  <c r="AH50" i="5"/>
  <c r="AH51" i="5"/>
  <c r="AH53" i="5"/>
  <c r="AH54" i="5"/>
  <c r="AH55" i="5"/>
  <c r="AH56" i="5"/>
  <c r="AH57" i="5"/>
  <c r="AH58" i="5"/>
  <c r="AH59" i="5"/>
  <c r="AH63" i="5"/>
  <c r="AH64" i="5"/>
  <c r="AH65" i="5"/>
  <c r="AH66" i="5"/>
  <c r="AH71" i="5" s="1"/>
  <c r="AH67" i="5"/>
  <c r="AH68" i="5"/>
  <c r="AH69" i="5"/>
  <c r="AH74" i="5"/>
  <c r="AH75" i="5"/>
  <c r="AH76" i="5"/>
  <c r="AH77" i="5"/>
  <c r="AH79" i="5"/>
  <c r="AH80" i="5"/>
  <c r="AH81" i="5"/>
  <c r="AH15" i="5"/>
  <c r="AH17" i="5"/>
  <c r="AH18" i="5"/>
  <c r="AH19" i="5"/>
  <c r="AH20" i="5"/>
  <c r="AH21" i="5"/>
  <c r="AH6" i="5"/>
  <c r="AH12" i="5" s="1"/>
  <c r="AH7" i="5"/>
  <c r="AH9" i="5"/>
  <c r="AH10" i="5"/>
  <c r="AD12" i="5"/>
  <c r="AD97" i="5" s="1"/>
  <c r="AD23" i="5"/>
  <c r="AD98" i="5" s="1"/>
  <c r="AC12" i="5"/>
  <c r="AC97" i="5" s="1"/>
  <c r="AC23" i="5"/>
  <c r="AC98" i="5"/>
  <c r="AE27" i="5"/>
  <c r="AE34" i="5" s="1"/>
  <c r="AE28" i="5"/>
  <c r="AE29" i="5"/>
  <c r="AE30" i="5"/>
  <c r="AE31" i="5"/>
  <c r="AE32" i="5"/>
  <c r="AE37" i="5"/>
  <c r="AE38" i="5"/>
  <c r="AE40" i="5"/>
  <c r="AE46" i="5" s="1"/>
  <c r="AE41" i="5"/>
  <c r="AE42" i="5"/>
  <c r="AE43" i="5"/>
  <c r="AE44" i="5"/>
  <c r="AE49" i="5"/>
  <c r="AE50" i="5"/>
  <c r="AE51" i="5"/>
  <c r="AE53" i="5"/>
  <c r="AE54" i="5"/>
  <c r="AE55" i="5"/>
  <c r="AE56" i="5"/>
  <c r="AE57" i="5"/>
  <c r="AE58" i="5"/>
  <c r="AE59" i="5"/>
  <c r="AE63" i="5"/>
  <c r="AE64" i="5"/>
  <c r="AE65" i="5"/>
  <c r="AE66" i="5"/>
  <c r="AE67" i="5"/>
  <c r="AE68" i="5"/>
  <c r="AE69" i="5"/>
  <c r="AE74" i="5"/>
  <c r="AE75" i="5"/>
  <c r="AE76" i="5"/>
  <c r="AE83" i="5" s="1"/>
  <c r="AE77" i="5"/>
  <c r="AE79" i="5"/>
  <c r="AE80" i="5"/>
  <c r="AE81" i="5"/>
  <c r="AE15" i="5"/>
  <c r="AE17" i="5"/>
  <c r="AE18" i="5"/>
  <c r="AE19" i="5"/>
  <c r="AE20" i="5"/>
  <c r="AE21" i="5"/>
  <c r="AE6" i="5"/>
  <c r="AE7" i="5"/>
  <c r="AE12" i="5" s="1"/>
  <c r="AE9" i="5"/>
  <c r="AE10" i="5"/>
  <c r="AA12" i="5"/>
  <c r="AA97" i="5" s="1"/>
  <c r="AA23" i="5"/>
  <c r="AA98" i="5" s="1"/>
  <c r="AA34" i="5"/>
  <c r="AA46" i="5"/>
  <c r="AA60" i="5"/>
  <c r="AA71" i="5"/>
  <c r="AA83" i="5"/>
  <c r="Z12" i="5"/>
  <c r="Z97" i="5" s="1"/>
  <c r="Z23" i="5"/>
  <c r="Z98" i="5"/>
  <c r="AB27" i="5"/>
  <c r="AB28" i="5"/>
  <c r="AB29" i="5"/>
  <c r="AB30" i="5"/>
  <c r="AB31" i="5"/>
  <c r="AB32" i="5"/>
  <c r="AB37" i="5"/>
  <c r="AB38" i="5"/>
  <c r="AB40" i="5"/>
  <c r="AB41" i="5"/>
  <c r="AB42" i="5"/>
  <c r="AB43" i="5"/>
  <c r="AB44" i="5"/>
  <c r="AB49" i="5"/>
  <c r="AB50" i="5"/>
  <c r="AB51" i="5"/>
  <c r="AB53" i="5"/>
  <c r="AB54" i="5"/>
  <c r="AB55" i="5"/>
  <c r="AB56" i="5"/>
  <c r="AB57" i="5"/>
  <c r="AB58" i="5"/>
  <c r="AB59" i="5"/>
  <c r="AB63" i="5"/>
  <c r="AB64" i="5"/>
  <c r="AB65" i="5"/>
  <c r="AB66" i="5"/>
  <c r="AB67" i="5"/>
  <c r="AB68" i="5"/>
  <c r="AB69" i="5"/>
  <c r="AB74" i="5"/>
  <c r="AB75" i="5"/>
  <c r="AB76" i="5"/>
  <c r="AB77" i="5"/>
  <c r="AB79" i="5"/>
  <c r="AB80" i="5"/>
  <c r="AB81" i="5"/>
  <c r="AB15" i="5"/>
  <c r="AB17" i="5"/>
  <c r="AB18" i="5"/>
  <c r="AB19" i="5"/>
  <c r="AB20" i="5"/>
  <c r="AB21" i="5"/>
  <c r="AB6" i="5"/>
  <c r="AB7" i="5"/>
  <c r="AB9" i="5"/>
  <c r="AB10" i="5"/>
  <c r="AB12" i="5"/>
  <c r="X12" i="5"/>
  <c r="X97" i="5"/>
  <c r="X23" i="5"/>
  <c r="X98" i="5"/>
  <c r="X34" i="5"/>
  <c r="X46" i="5"/>
  <c r="X60" i="5"/>
  <c r="X71" i="5"/>
  <c r="X83" i="5"/>
  <c r="W12" i="5"/>
  <c r="W97" i="5"/>
  <c r="W23" i="5"/>
  <c r="W98" i="5" s="1"/>
  <c r="Y27" i="5"/>
  <c r="Y28" i="5"/>
  <c r="Y29" i="5"/>
  <c r="Y30" i="5"/>
  <c r="Y31" i="5"/>
  <c r="Y32" i="5"/>
  <c r="Y37" i="5"/>
  <c r="Y46" i="5" s="1"/>
  <c r="Y38" i="5"/>
  <c r="Y40" i="5"/>
  <c r="Y41" i="5"/>
  <c r="Y42" i="5"/>
  <c r="Y43" i="5"/>
  <c r="Y44" i="5"/>
  <c r="Y49" i="5"/>
  <c r="Y60" i="5" s="1"/>
  <c r="Y50" i="5"/>
  <c r="Y51" i="5"/>
  <c r="Y53" i="5"/>
  <c r="Y54" i="5"/>
  <c r="Y55" i="5"/>
  <c r="Y56" i="5"/>
  <c r="Y57" i="5"/>
  <c r="Y58" i="5"/>
  <c r="Y59" i="5"/>
  <c r="Y63" i="5"/>
  <c r="Y64" i="5"/>
  <c r="Y65" i="5"/>
  <c r="Y66" i="5"/>
  <c r="Y67" i="5"/>
  <c r="Y68" i="5"/>
  <c r="Y69" i="5"/>
  <c r="Y74" i="5"/>
  <c r="Y75" i="5"/>
  <c r="Y76" i="5"/>
  <c r="Y77" i="5"/>
  <c r="Y79" i="5"/>
  <c r="Y80" i="5"/>
  <c r="Y81" i="5"/>
  <c r="Y15" i="5"/>
  <c r="Y17" i="5"/>
  <c r="Y18" i="5"/>
  <c r="Y19" i="5"/>
  <c r="Y20" i="5"/>
  <c r="Y21" i="5"/>
  <c r="Y6" i="5"/>
  <c r="Y7" i="5"/>
  <c r="Y9" i="5"/>
  <c r="Y10" i="5"/>
  <c r="U12" i="5"/>
  <c r="U97" i="5"/>
  <c r="U23" i="5"/>
  <c r="U98" i="5" s="1"/>
  <c r="U34" i="5"/>
  <c r="U46" i="5"/>
  <c r="U60" i="5"/>
  <c r="U71" i="5"/>
  <c r="U83" i="5"/>
  <c r="U89" i="5"/>
  <c r="U91" i="5"/>
  <c r="U99" i="5" s="1"/>
  <c r="T12" i="5"/>
  <c r="T97" i="5"/>
  <c r="T23" i="5"/>
  <c r="T98" i="5" s="1"/>
  <c r="V27" i="5"/>
  <c r="V28" i="5"/>
  <c r="V29" i="5"/>
  <c r="V30" i="5"/>
  <c r="V31" i="5"/>
  <c r="V32" i="5"/>
  <c r="V34" i="5"/>
  <c r="V37" i="5"/>
  <c r="V38" i="5"/>
  <c r="V40" i="5"/>
  <c r="V41" i="5"/>
  <c r="V42" i="5"/>
  <c r="V43" i="5"/>
  <c r="V44" i="5"/>
  <c r="V46" i="5"/>
  <c r="V49" i="5"/>
  <c r="V50" i="5"/>
  <c r="V51" i="5"/>
  <c r="V53" i="5"/>
  <c r="V54" i="5"/>
  <c r="V55" i="5"/>
  <c r="V56" i="5"/>
  <c r="V57" i="5"/>
  <c r="V58" i="5"/>
  <c r="V59" i="5"/>
  <c r="V63" i="5"/>
  <c r="V64" i="5"/>
  <c r="V65" i="5"/>
  <c r="V66" i="5"/>
  <c r="V67" i="5"/>
  <c r="V68" i="5"/>
  <c r="V69" i="5"/>
  <c r="V86" i="5"/>
  <c r="V15" i="5"/>
  <c r="V17" i="5"/>
  <c r="V18" i="5"/>
  <c r="V19" i="5"/>
  <c r="V20" i="5"/>
  <c r="V21" i="5"/>
  <c r="V6" i="5"/>
  <c r="V7" i="5"/>
  <c r="V9" i="5"/>
  <c r="V10" i="5"/>
  <c r="V12" i="5"/>
  <c r="R12" i="5"/>
  <c r="R97" i="5" s="1"/>
  <c r="R23" i="5"/>
  <c r="R98" i="5"/>
  <c r="R34" i="5"/>
  <c r="R46" i="5"/>
  <c r="R60" i="5"/>
  <c r="R71" i="5"/>
  <c r="R83" i="5"/>
  <c r="Q12" i="5"/>
  <c r="Q97" i="5"/>
  <c r="Q23" i="5"/>
  <c r="Q98" i="5"/>
  <c r="S27" i="5"/>
  <c r="S28" i="5"/>
  <c r="S34" i="5" s="1"/>
  <c r="S29" i="5"/>
  <c r="S30" i="5"/>
  <c r="S31" i="5"/>
  <c r="S32" i="5"/>
  <c r="S37" i="5"/>
  <c r="S38" i="5"/>
  <c r="S40" i="5"/>
  <c r="S41" i="5"/>
  <c r="S46" i="5" s="1"/>
  <c r="S42" i="5"/>
  <c r="S43" i="5"/>
  <c r="S44" i="5"/>
  <c r="S49" i="5"/>
  <c r="S50" i="5"/>
  <c r="S51" i="5"/>
  <c r="S53" i="5"/>
  <c r="S60" i="5" s="1"/>
  <c r="S54" i="5"/>
  <c r="S55" i="5"/>
  <c r="S56" i="5"/>
  <c r="S57" i="5"/>
  <c r="S58" i="5"/>
  <c r="S59" i="5"/>
  <c r="S63" i="5"/>
  <c r="S71" i="5" s="1"/>
  <c r="S64" i="5"/>
  <c r="S65" i="5"/>
  <c r="S66" i="5"/>
  <c r="S67" i="5"/>
  <c r="S68" i="5"/>
  <c r="S69" i="5"/>
  <c r="S74" i="5"/>
  <c r="S83" i="5" s="1"/>
  <c r="S75" i="5"/>
  <c r="S76" i="5"/>
  <c r="S77" i="5"/>
  <c r="S79" i="5"/>
  <c r="S80" i="5"/>
  <c r="S81" i="5"/>
  <c r="S87" i="5"/>
  <c r="S15" i="5"/>
  <c r="S17" i="5"/>
  <c r="S18" i="5"/>
  <c r="S19" i="5"/>
  <c r="S23" i="5" s="1"/>
  <c r="S20" i="5"/>
  <c r="S21" i="5"/>
  <c r="S6" i="5"/>
  <c r="S7" i="5"/>
  <c r="S9" i="5"/>
  <c r="S10" i="5"/>
  <c r="O12" i="5"/>
  <c r="O97" i="5"/>
  <c r="O23" i="5"/>
  <c r="O98" i="5"/>
  <c r="O34" i="5"/>
  <c r="O46" i="5"/>
  <c r="O60" i="5"/>
  <c r="O71" i="5"/>
  <c r="O83" i="5"/>
  <c r="N12" i="5"/>
  <c r="N97" i="5" s="1"/>
  <c r="N23" i="5"/>
  <c r="N98" i="5" s="1"/>
  <c r="P27" i="5"/>
  <c r="P28" i="5"/>
  <c r="P29" i="5"/>
  <c r="P30" i="5"/>
  <c r="P31" i="5"/>
  <c r="P32" i="5"/>
  <c r="P37" i="5"/>
  <c r="P38" i="5"/>
  <c r="P40" i="5"/>
  <c r="P41" i="5"/>
  <c r="P42" i="5"/>
  <c r="P43" i="5"/>
  <c r="P44" i="5"/>
  <c r="P49" i="5"/>
  <c r="P50" i="5"/>
  <c r="P51" i="5"/>
  <c r="P53" i="5"/>
  <c r="P54" i="5"/>
  <c r="P55" i="5"/>
  <c r="P56" i="5"/>
  <c r="P57" i="5"/>
  <c r="P58" i="5"/>
  <c r="P59" i="5"/>
  <c r="P63" i="5"/>
  <c r="P64" i="5"/>
  <c r="P65" i="5"/>
  <c r="P66" i="5"/>
  <c r="P67" i="5"/>
  <c r="P68" i="5"/>
  <c r="P69" i="5"/>
  <c r="P15" i="5"/>
  <c r="P17" i="5"/>
  <c r="P18" i="5"/>
  <c r="P23" i="5" s="1"/>
  <c r="P19" i="5"/>
  <c r="P20" i="5"/>
  <c r="P21" i="5"/>
  <c r="P6" i="5"/>
  <c r="P7" i="5"/>
  <c r="P9" i="5"/>
  <c r="P10" i="5"/>
  <c r="L12" i="5"/>
  <c r="L97" i="5"/>
  <c r="L23" i="5"/>
  <c r="L98" i="5"/>
  <c r="L34" i="5"/>
  <c r="L46" i="5"/>
  <c r="L60" i="5"/>
  <c r="L71" i="5"/>
  <c r="L83" i="5"/>
  <c r="K12" i="5"/>
  <c r="K97" i="5"/>
  <c r="K23" i="5"/>
  <c r="K98" i="5" s="1"/>
  <c r="M27" i="5"/>
  <c r="M28" i="5"/>
  <c r="M29" i="5"/>
  <c r="M30" i="5"/>
  <c r="M31" i="5"/>
  <c r="M32" i="5"/>
  <c r="M37" i="5"/>
  <c r="M38" i="5"/>
  <c r="M40" i="5"/>
  <c r="M41" i="5"/>
  <c r="M42" i="5"/>
  <c r="M43" i="5"/>
  <c r="M44" i="5"/>
  <c r="M49" i="5"/>
  <c r="M50" i="5"/>
  <c r="M51" i="5"/>
  <c r="M53" i="5"/>
  <c r="M54" i="5"/>
  <c r="M55" i="5"/>
  <c r="M56" i="5"/>
  <c r="M57" i="5"/>
  <c r="M58" i="5"/>
  <c r="M59" i="5"/>
  <c r="M63" i="5"/>
  <c r="M64" i="5"/>
  <c r="M65" i="5"/>
  <c r="M66" i="5"/>
  <c r="M67" i="5"/>
  <c r="M68" i="5"/>
  <c r="M69" i="5"/>
  <c r="M74" i="5"/>
  <c r="M75" i="5"/>
  <c r="M76" i="5"/>
  <c r="M77" i="5"/>
  <c r="M79" i="5"/>
  <c r="M80" i="5"/>
  <c r="M81" i="5"/>
  <c r="M15" i="5"/>
  <c r="M17" i="5"/>
  <c r="M18" i="5"/>
  <c r="M19" i="5"/>
  <c r="M20" i="5"/>
  <c r="M21" i="5"/>
  <c r="M6" i="5"/>
  <c r="M7" i="5"/>
  <c r="M9" i="5"/>
  <c r="M10" i="5"/>
  <c r="I12" i="5"/>
  <c r="I97" i="5" s="1"/>
  <c r="I23" i="5"/>
  <c r="I98" i="5" s="1"/>
  <c r="I34" i="5"/>
  <c r="I46" i="5"/>
  <c r="I60" i="5"/>
  <c r="I71" i="5"/>
  <c r="I83" i="5"/>
  <c r="H12" i="5"/>
  <c r="H97" i="5"/>
  <c r="H23" i="5"/>
  <c r="H98" i="5" s="1"/>
  <c r="J27" i="5"/>
  <c r="J28" i="5"/>
  <c r="J29" i="5"/>
  <c r="J30" i="5"/>
  <c r="J31" i="5"/>
  <c r="J32" i="5"/>
  <c r="J34" i="5"/>
  <c r="J37" i="5"/>
  <c r="J38" i="5"/>
  <c r="J40" i="5"/>
  <c r="J46" i="5" s="1"/>
  <c r="J41" i="5"/>
  <c r="J42" i="5"/>
  <c r="J43" i="5"/>
  <c r="J44" i="5"/>
  <c r="J49" i="5"/>
  <c r="J50" i="5"/>
  <c r="J51" i="5"/>
  <c r="J53" i="5"/>
  <c r="J54" i="5"/>
  <c r="J55" i="5"/>
  <c r="J56" i="5"/>
  <c r="J57" i="5"/>
  <c r="J58" i="5"/>
  <c r="J59" i="5"/>
  <c r="J63" i="5"/>
  <c r="J64" i="5"/>
  <c r="J65" i="5"/>
  <c r="J66" i="5"/>
  <c r="J67" i="5"/>
  <c r="J68" i="5"/>
  <c r="J69" i="5"/>
  <c r="J74" i="5"/>
  <c r="J75" i="5"/>
  <c r="J76" i="5"/>
  <c r="J83" i="5" s="1"/>
  <c r="J77" i="5"/>
  <c r="J79" i="5"/>
  <c r="J80" i="5"/>
  <c r="J81" i="5"/>
  <c r="J15" i="5"/>
  <c r="J17" i="5"/>
  <c r="J18" i="5"/>
  <c r="J19" i="5"/>
  <c r="J20" i="5"/>
  <c r="J21" i="5"/>
  <c r="J6" i="5"/>
  <c r="J7" i="5"/>
  <c r="J12" i="5" s="1"/>
  <c r="J9" i="5"/>
  <c r="J10" i="5"/>
  <c r="F12" i="5"/>
  <c r="F97" i="5"/>
  <c r="F23" i="5"/>
  <c r="F98" i="5" s="1"/>
  <c r="F34" i="5"/>
  <c r="F46" i="5"/>
  <c r="F60" i="5"/>
  <c r="F71" i="5"/>
  <c r="F83" i="5"/>
  <c r="E12" i="5"/>
  <c r="E97" i="5"/>
  <c r="E23" i="5"/>
  <c r="E98" i="5" s="1"/>
  <c r="G27" i="5"/>
  <c r="G34" i="5" s="1"/>
  <c r="G28" i="5"/>
  <c r="G29" i="5"/>
  <c r="G30" i="5"/>
  <c r="G31" i="5"/>
  <c r="G32" i="5"/>
  <c r="G37" i="5"/>
  <c r="G38" i="5"/>
  <c r="G40" i="5"/>
  <c r="G41" i="5"/>
  <c r="G42" i="5"/>
  <c r="G43" i="5"/>
  <c r="G44" i="5"/>
  <c r="G49" i="5"/>
  <c r="G50" i="5"/>
  <c r="G51" i="5"/>
  <c r="G53" i="5"/>
  <c r="G54" i="5"/>
  <c r="G55" i="5"/>
  <c r="G56" i="5"/>
  <c r="G57" i="5"/>
  <c r="G58" i="5"/>
  <c r="G59" i="5"/>
  <c r="G63" i="5"/>
  <c r="G64" i="5"/>
  <c r="G65" i="5"/>
  <c r="G66" i="5"/>
  <c r="G67" i="5"/>
  <c r="G68" i="5"/>
  <c r="G69" i="5"/>
  <c r="G74" i="5"/>
  <c r="G75" i="5"/>
  <c r="G76" i="5"/>
  <c r="G77" i="5"/>
  <c r="G79" i="5"/>
  <c r="G80" i="5"/>
  <c r="G81" i="5"/>
  <c r="G87" i="5"/>
  <c r="G15" i="5"/>
  <c r="G17" i="5"/>
  <c r="G18" i="5"/>
  <c r="G19" i="5"/>
  <c r="G23" i="5" s="1"/>
  <c r="G20" i="5"/>
  <c r="G21" i="5"/>
  <c r="G7" i="5"/>
  <c r="G12" i="5" s="1"/>
  <c r="G9" i="5"/>
  <c r="G10" i="5"/>
  <c r="D28" i="5"/>
  <c r="D34" i="5" s="1"/>
  <c r="D29" i="5"/>
  <c r="D30" i="5"/>
  <c r="D32" i="5"/>
  <c r="D40" i="5"/>
  <c r="D41" i="5"/>
  <c r="D42" i="5"/>
  <c r="D44" i="5"/>
  <c r="D46" i="5"/>
  <c r="D54" i="5"/>
  <c r="D56" i="5"/>
  <c r="D58" i="5"/>
  <c r="D55" i="5"/>
  <c r="D60" i="5" s="1"/>
  <c r="D59" i="5"/>
  <c r="D63" i="5"/>
  <c r="D66" i="5"/>
  <c r="D67" i="5"/>
  <c r="D68" i="5"/>
  <c r="D69" i="5"/>
  <c r="D71" i="5"/>
  <c r="D74" i="5"/>
  <c r="D75" i="5"/>
  <c r="D76" i="5"/>
  <c r="D77" i="5"/>
  <c r="D83" i="5" s="1"/>
  <c r="D79" i="5"/>
  <c r="D80" i="5"/>
  <c r="D81" i="5"/>
  <c r="D20" i="5"/>
  <c r="D19" i="5"/>
  <c r="D21" i="5"/>
  <c r="D10" i="5"/>
  <c r="D9" i="5"/>
  <c r="D7" i="5"/>
  <c r="M12" i="5"/>
  <c r="J87" i="5"/>
  <c r="AH34" i="5"/>
  <c r="J86" i="5"/>
  <c r="P46" i="5"/>
  <c r="AB46" i="5"/>
  <c r="V87" i="5"/>
  <c r="S86" i="5"/>
  <c r="P83" i="5"/>
  <c r="G46" i="5"/>
  <c r="S12" i="5"/>
  <c r="AE23" i="5"/>
  <c r="AH83" i="5"/>
  <c r="AH46" i="5"/>
  <c r="D38" i="19"/>
  <c r="D89" i="5" l="1"/>
  <c r="B101" i="5"/>
  <c r="B103" i="5" s="1"/>
  <c r="O89" i="5"/>
  <c r="O91" i="5" s="1"/>
  <c r="O99" i="5" s="1"/>
  <c r="S88" i="5"/>
  <c r="S89" i="5" s="1"/>
  <c r="AB88" i="5"/>
  <c r="AB89" i="5" s="1"/>
  <c r="H89" i="5"/>
  <c r="H91" i="5" s="1"/>
  <c r="H99" i="5" s="1"/>
  <c r="H101" i="5" s="1"/>
  <c r="AK88" i="5"/>
  <c r="M88" i="5"/>
  <c r="M89" i="5" s="1"/>
  <c r="AA91" i="5"/>
  <c r="AA99" i="5" s="1"/>
  <c r="AD89" i="5"/>
  <c r="AD91" i="5" s="1"/>
  <c r="AD99" i="5" s="1"/>
  <c r="AD101" i="5" s="1"/>
  <c r="AC103" i="5" s="1"/>
  <c r="D91" i="5"/>
  <c r="Y88" i="5"/>
  <c r="G88" i="5"/>
  <c r="G89" i="5" s="1"/>
  <c r="L89" i="5"/>
  <c r="L91" i="5" s="1"/>
  <c r="L99" i="5" s="1"/>
  <c r="L101" i="5" s="1"/>
  <c r="K103" i="5" s="1"/>
  <c r="E89" i="5"/>
  <c r="E91" i="5" s="1"/>
  <c r="E99" i="5" s="1"/>
  <c r="E101" i="5" s="1"/>
  <c r="V88" i="5"/>
  <c r="V89" i="5" s="1"/>
  <c r="V91" i="5" s="1"/>
  <c r="O101" i="5"/>
  <c r="N103" i="5" s="1"/>
  <c r="AC89" i="5"/>
  <c r="AC91" i="5" s="1"/>
  <c r="AC99" i="5" s="1"/>
  <c r="AC101" i="5" s="1"/>
  <c r="F89" i="5"/>
  <c r="F91" i="5" s="1"/>
  <c r="F99" i="5" s="1"/>
  <c r="F101" i="5" s="1"/>
  <c r="E103" i="5" s="1"/>
  <c r="P88" i="5"/>
  <c r="P89" i="5" s="1"/>
  <c r="AE89" i="5"/>
  <c r="Q89" i="5"/>
  <c r="Q91" i="5" s="1"/>
  <c r="Q99" i="5" s="1"/>
  <c r="Q101" i="5" s="1"/>
  <c r="T89" i="5"/>
  <c r="T91" i="5" s="1"/>
  <c r="T99" i="5" s="1"/>
  <c r="T101" i="5" s="1"/>
  <c r="J88" i="5"/>
  <c r="J89" i="5" s="1"/>
  <c r="K91" i="5"/>
  <c r="K99" i="5" s="1"/>
  <c r="K101" i="5" s="1"/>
  <c r="B26" i="20"/>
  <c r="C26" i="20" s="1"/>
  <c r="D12" i="5"/>
  <c r="E24" i="20"/>
  <c r="M83" i="5"/>
  <c r="M71" i="5"/>
  <c r="M60" i="5"/>
  <c r="R91" i="5"/>
  <c r="R99" i="5" s="1"/>
  <c r="R101" i="5" s="1"/>
  <c r="Q103" i="5" s="1"/>
  <c r="V23" i="5"/>
  <c r="AB71" i="5"/>
  <c r="G60" i="5"/>
  <c r="M46" i="5"/>
  <c r="V60" i="5"/>
  <c r="Y23" i="5"/>
  <c r="Y83" i="5"/>
  <c r="AB60" i="5"/>
  <c r="P60" i="5"/>
  <c r="S91" i="5"/>
  <c r="V71" i="5"/>
  <c r="U101" i="5"/>
  <c r="T103" i="5" s="1"/>
  <c r="Y12" i="5"/>
  <c r="J23" i="5"/>
  <c r="J71" i="5"/>
  <c r="J60" i="5"/>
  <c r="M34" i="5"/>
  <c r="AB34" i="5"/>
  <c r="Z91" i="5"/>
  <c r="Z99" i="5" s="1"/>
  <c r="Z101" i="5" s="1"/>
  <c r="D17" i="19"/>
  <c r="D40" i="19" s="1"/>
  <c r="P34" i="5"/>
  <c r="G83" i="5"/>
  <c r="G71" i="5"/>
  <c r="M23" i="5"/>
  <c r="P71" i="5"/>
  <c r="AB23" i="5"/>
  <c r="AE71" i="5"/>
  <c r="AH23" i="5"/>
  <c r="AH60" i="5"/>
  <c r="AG101" i="5"/>
  <c r="AF103" i="5" s="1"/>
  <c r="AJ89" i="5"/>
  <c r="AJ91" i="5" s="1"/>
  <c r="AJ99" i="5" s="1"/>
  <c r="AJ101" i="5" s="1"/>
  <c r="AI103" i="5" s="1"/>
  <c r="AK86" i="5"/>
  <c r="AK89" i="5" s="1"/>
  <c r="AK91" i="5" s="1"/>
  <c r="C89" i="5"/>
  <c r="C91" i="5" s="1"/>
  <c r="C99" i="5" s="1"/>
  <c r="C101" i="5" s="1"/>
  <c r="C103" i="5" s="1"/>
  <c r="AH88" i="5"/>
  <c r="AH89" i="5" s="1"/>
  <c r="AB83" i="5"/>
  <c r="AA101" i="5"/>
  <c r="Z103" i="5" s="1"/>
  <c r="AF89" i="5"/>
  <c r="AF91" i="5" s="1"/>
  <c r="AF99" i="5" s="1"/>
  <c r="AF101" i="5" s="1"/>
  <c r="X89" i="5"/>
  <c r="X91" i="5" s="1"/>
  <c r="X99" i="5" s="1"/>
  <c r="X101" i="5" s="1"/>
  <c r="W103" i="5" s="1"/>
  <c r="P12" i="5"/>
  <c r="Y71" i="5"/>
  <c r="Y34" i="5"/>
  <c r="AE60" i="5"/>
  <c r="AE91" i="5" s="1"/>
  <c r="Y86" i="5"/>
  <c r="W89" i="5"/>
  <c r="W91" i="5" s="1"/>
  <c r="W99" i="5" s="1"/>
  <c r="W101" i="5" s="1"/>
  <c r="I89" i="5"/>
  <c r="I91" i="5" s="1"/>
  <c r="I99" i="5" s="1"/>
  <c r="I101" i="5" s="1"/>
  <c r="H103" i="5" s="1"/>
  <c r="N91" i="5"/>
  <c r="N99" i="5" s="1"/>
  <c r="N101" i="5" s="1"/>
  <c r="AI91" i="5"/>
  <c r="AI99" i="5" s="1"/>
  <c r="AI101" i="5" s="1"/>
  <c r="D23" i="5"/>
  <c r="P91" i="5" l="1"/>
  <c r="M91" i="5"/>
  <c r="Y89" i="5"/>
  <c r="Y91" i="5" s="1"/>
  <c r="G91" i="5"/>
  <c r="J91" i="5"/>
  <c r="AH91" i="5"/>
  <c r="AB91" i="5"/>
</calcChain>
</file>

<file path=xl/comments1.xml><?xml version="1.0" encoding="utf-8"?>
<comments xmlns="http://schemas.openxmlformats.org/spreadsheetml/2006/main">
  <authors>
    <author>Imagination Grgurich</author>
  </authors>
  <commentList>
    <comment ref="A14" authorId="0" shapeId="0">
      <text>
        <r>
          <rPr>
            <sz val="12"/>
            <color theme="0"/>
            <rFont val="Open Sans"/>
            <family val="2"/>
          </rPr>
          <t>TIP: Set up direct deposit from your checking account to your savings to help reach your money goals.</t>
        </r>
      </text>
    </comment>
    <comment ref="A25" authorId="0" shapeId="0">
      <text>
        <r>
          <rPr>
            <sz val="12"/>
            <color theme="0"/>
            <rFont val="Open Sans"/>
            <family val="2"/>
          </rPr>
          <t>TIP: Budget your money with three magic numbers: 50/20/30. Put 50% of your take-home pay toward fixed costs (think rent, food and utilities), 20 percent toward financial goals (like savings, debt and retirement) and 30% toward flexible spending (dinner out with friends, the gym and shopping, anyone?).</t>
        </r>
      </text>
    </comment>
    <comment ref="D91" authorId="0" shapeId="0">
      <text>
        <r>
          <rPr>
            <sz val="12"/>
            <color theme="0"/>
            <rFont val="Open Sans"/>
            <family val="2"/>
          </rPr>
          <t>In the negative? Figure out where you can cut expenses and track your progress next month.</t>
        </r>
      </text>
    </comment>
    <comment ref="A103" authorId="0" shapeId="0">
      <text>
        <r>
          <rPr>
            <sz val="12"/>
            <color theme="0"/>
            <rFont val="Open Sans"/>
            <family val="2"/>
          </rPr>
          <t>Spend less than you budgeted? (Congrats!) That extra cash is your "Treat Yourself Fund." Use it however you want...guilt-free!</t>
        </r>
      </text>
    </comment>
  </commentList>
</comments>
</file>

<file path=xl/comments2.xml><?xml version="1.0" encoding="utf-8"?>
<comments xmlns="http://schemas.openxmlformats.org/spreadsheetml/2006/main">
  <authors>
    <author>Imagination Grgurich</author>
  </authors>
  <commentList>
    <comment ref="B6" authorId="0" shapeId="0">
      <text>
        <r>
          <rPr>
            <sz val="12"/>
            <color theme="0"/>
            <rFont val="Open Sans"/>
            <family val="2"/>
          </rPr>
          <t>Fill in the "Amount Budgeted" column with your spending plans.</t>
        </r>
      </text>
    </comment>
    <comment ref="C6" authorId="0" shapeId="0">
      <text>
        <r>
          <rPr>
            <sz val="12"/>
            <color theme="0"/>
            <rFont val="Open Sans"/>
            <family val="2"/>
          </rPr>
          <t>Throughout the month, fill in your "Amount Spent" for each category.</t>
        </r>
      </text>
    </comment>
    <comment ref="E6" authorId="0" shapeId="0">
      <text>
        <r>
          <rPr>
            <sz val="12"/>
            <color indexed="9"/>
            <rFont val="Open Sans"/>
            <family val="2"/>
          </rPr>
          <t>Write the name of the month next to each expense and the money will automatically subtract from that month's budget in the "Main Budget" tab.</t>
        </r>
        <r>
          <rPr>
            <sz val="9"/>
            <color indexed="81"/>
            <rFont val="Calibri"/>
            <family val="2"/>
          </rPr>
          <t xml:space="preserve">
</t>
        </r>
      </text>
    </comment>
    <comment ref="A29" authorId="0" shapeId="0">
      <text>
        <r>
          <rPr>
            <sz val="12"/>
            <color theme="0"/>
            <rFont val="Open Sans"/>
            <family val="2"/>
          </rPr>
          <t>Need help tracking your gifts? Use the "Gifting Guide" tab to minimize the stress of holiday shopping.</t>
        </r>
      </text>
    </comment>
    <comment ref="B30" authorId="0" shapeId="0">
      <text>
        <r>
          <rPr>
            <sz val="12"/>
            <color theme="0"/>
            <rFont val="Open Sans"/>
            <family val="2"/>
          </rPr>
          <t>This value will automatically populate based on your expenses in the Gifting Guide.</t>
        </r>
      </text>
    </comment>
  </commentList>
</comments>
</file>

<file path=xl/comments3.xml><?xml version="1.0" encoding="utf-8"?>
<comments xmlns="http://schemas.openxmlformats.org/spreadsheetml/2006/main">
  <authors>
    <author>Imagination Grgurich</author>
  </authors>
  <commentList>
    <comment ref="B4" authorId="0" shapeId="0">
      <text>
        <r>
          <rPr>
            <sz val="12"/>
            <color theme="0"/>
            <rFont val="Open Sans"/>
            <family val="2"/>
          </rPr>
          <t>Your "Wiggle Room" will adjust as you spend so you know when you're getting close to your limit.</t>
        </r>
      </text>
    </comment>
    <comment ref="B6" authorId="0" shapeId="0">
      <text>
        <r>
          <rPr>
            <sz val="12"/>
            <color theme="0"/>
            <rFont val="Open Sans"/>
            <family val="2"/>
          </rPr>
          <t>Set a spending limit for each person on your list. As you buy, fill in those purchases to stay on track.</t>
        </r>
      </text>
    </comment>
    <comment ref="E6" authorId="0" shapeId="0">
      <text>
        <r>
          <rPr>
            <sz val="12"/>
            <color theme="0"/>
            <rFont val="Open Sans"/>
            <family val="2"/>
          </rPr>
          <t>Come in under budget? If you have money left after buying for everyone on your list, the "Difference" column will show you what you have left to save or spend on yourself!</t>
        </r>
      </text>
    </comment>
    <comment ref="A14" authorId="0" shapeId="0">
      <text>
        <r>
          <rPr>
            <sz val="12"/>
            <color theme="0"/>
            <rFont val="Oepn sans"/>
          </rPr>
          <t>Buying for lots of friends? Copy and paste row 13 to make a line for each friend, then customize by adding their names.</t>
        </r>
      </text>
    </comment>
    <comment ref="C26" authorId="0" shapeId="0">
      <text>
        <r>
          <rPr>
            <sz val="12"/>
            <color theme="0"/>
            <rFont val="Open Sans"/>
            <family val="2"/>
          </rPr>
          <t xml:space="preserve">How's your spending? "Wiggle Room" is any built-in padding between your spending limit and your budgeted recipient totals. If you're above zero that means your budget is on track. </t>
        </r>
      </text>
    </comment>
  </commentList>
</comments>
</file>

<file path=xl/sharedStrings.xml><?xml version="1.0" encoding="utf-8"?>
<sst xmlns="http://schemas.openxmlformats.org/spreadsheetml/2006/main" count="302" uniqueCount="158">
  <si>
    <t>Books and magazines</t>
  </si>
  <si>
    <t>Toiletries and household items</t>
  </si>
  <si>
    <t>Parking and tolls</t>
  </si>
  <si>
    <t>Car payment</t>
  </si>
  <si>
    <t>[add other health and wellness expenses as needed]</t>
  </si>
  <si>
    <t>Car insurance</t>
  </si>
  <si>
    <t>SPENDING TOTALS</t>
  </si>
  <si>
    <t>BILL TOTALS</t>
  </si>
  <si>
    <t>ENTERTAINMENT TOTALS</t>
  </si>
  <si>
    <t>HEALTH AND WELLNESS TOTALS</t>
  </si>
  <si>
    <t>SAVINGS TOTALS</t>
  </si>
  <si>
    <t>Home improvement and maintenance</t>
  </si>
  <si>
    <t>Utilities (gas, electric, water)</t>
  </si>
  <si>
    <t>Prescriptions</t>
  </si>
  <si>
    <t>Difference</t>
    <phoneticPr fontId="3" type="noConversion"/>
  </si>
  <si>
    <t>Accommodations</t>
    <phoneticPr fontId="3" type="noConversion"/>
  </si>
  <si>
    <t>Pet boarding/pet sitter</t>
    <phoneticPr fontId="3" type="noConversion"/>
  </si>
  <si>
    <t>Gas/Tolls/Parking</t>
    <phoneticPr fontId="3" type="noConversion"/>
  </si>
  <si>
    <t>ENTERTAINING/ENTERTAINMENT</t>
    <phoneticPr fontId="3" type="noConversion"/>
  </si>
  <si>
    <t>Décor (holiday decorations, lights, etc.)</t>
    <phoneticPr fontId="3" type="noConversion"/>
  </si>
  <si>
    <t>Events (concerts, shows, light displays, etc.)</t>
    <phoneticPr fontId="3" type="noConversion"/>
  </si>
  <si>
    <t xml:space="preserve">GIFTING </t>
    <phoneticPr fontId="3" type="noConversion"/>
  </si>
  <si>
    <t>Gift wrapping</t>
    <phoneticPr fontId="3" type="noConversion"/>
  </si>
  <si>
    <t>Babysitter</t>
  </si>
  <si>
    <t>Cable and Internet</t>
  </si>
  <si>
    <t>HEALTH AND WELLNESS</t>
  </si>
  <si>
    <t>Groceries</t>
  </si>
  <si>
    <t>Gas</t>
  </si>
  <si>
    <t>Hobbies</t>
  </si>
  <si>
    <t>[add other bills as needed]</t>
  </si>
  <si>
    <t>ENTERTAINMENT</t>
  </si>
  <si>
    <t>Concerts</t>
  </si>
  <si>
    <t>Cell phone</t>
  </si>
  <si>
    <t>Pet care</t>
  </si>
  <si>
    <t>Dry cleaning or laundry</t>
  </si>
  <si>
    <t>Movies</t>
  </si>
  <si>
    <t>Renter's or homeowner's insurance</t>
  </si>
  <si>
    <t>Rent or mortgage</t>
  </si>
  <si>
    <t>TRAVEL</t>
  </si>
  <si>
    <t>Airfare</t>
  </si>
  <si>
    <t>Rental car</t>
  </si>
  <si>
    <t>Checked bags</t>
  </si>
  <si>
    <t>January</t>
    <phoneticPr fontId="3" type="noConversion"/>
  </si>
  <si>
    <t>February</t>
    <phoneticPr fontId="3" type="noConversion"/>
  </si>
  <si>
    <t>Enter your total spending limit here:</t>
    <phoneticPr fontId="3" type="noConversion"/>
  </si>
  <si>
    <t>Siblings</t>
    <phoneticPr fontId="3" type="noConversion"/>
  </si>
  <si>
    <t>Grandparents</t>
    <phoneticPr fontId="3" type="noConversion"/>
  </si>
  <si>
    <t>Aunts &amp; Uncles</t>
    <phoneticPr fontId="3" type="noConversion"/>
  </si>
  <si>
    <t>Cousins</t>
    <phoneticPr fontId="3" type="noConversion"/>
  </si>
  <si>
    <t>Friends</t>
    <phoneticPr fontId="3" type="noConversion"/>
  </si>
  <si>
    <t>Pet sitter</t>
    <phoneticPr fontId="3" type="noConversion"/>
  </si>
  <si>
    <t>Wiggle Room:</t>
    <phoneticPr fontId="3" type="noConversion"/>
  </si>
  <si>
    <t>HOME OR APARTMENT EXPENSES</t>
  </si>
  <si>
    <t>Gym membership or fitness classes</t>
  </si>
  <si>
    <t>Food and drink</t>
  </si>
  <si>
    <t>Sporting events</t>
  </si>
  <si>
    <t>[add other travel expenses as needed]</t>
  </si>
  <si>
    <t>TRAVEL TOTALS</t>
  </si>
  <si>
    <t>Budgeted</t>
  </si>
  <si>
    <t>Difference</t>
  </si>
  <si>
    <t>Actual</t>
  </si>
  <si>
    <t>EARNINGS TOTALS</t>
  </si>
  <si>
    <t>HOME OR APARTMENT TOTALS</t>
  </si>
  <si>
    <t>[add other home/apartment expenses as needed]</t>
  </si>
  <si>
    <t>Parents</t>
    <phoneticPr fontId="3" type="noConversion"/>
  </si>
  <si>
    <t>General Savings Account</t>
  </si>
  <si>
    <t>Student loan</t>
  </si>
  <si>
    <t>Property taxes</t>
  </si>
  <si>
    <t>December</t>
  </si>
  <si>
    <t>November</t>
  </si>
  <si>
    <t>October</t>
  </si>
  <si>
    <t>September</t>
  </si>
  <si>
    <t>August</t>
  </si>
  <si>
    <t>Children</t>
    <phoneticPr fontId="3" type="noConversion"/>
  </si>
  <si>
    <t>Childcare (daycare, nanny, babysitter) or tuition</t>
  </si>
  <si>
    <t>Health insurance*</t>
  </si>
  <si>
    <t>Dental insurance*</t>
  </si>
  <si>
    <t>MONTHLY INCOME MINUS SAVINGS AND SPENDING</t>
  </si>
  <si>
    <t>Amount Saved</t>
  </si>
  <si>
    <t>Expected Income</t>
  </si>
  <si>
    <t>Income Earned</t>
  </si>
  <si>
    <t>[add other entertainment expenses as needed]</t>
  </si>
  <si>
    <t>Amount Spent</t>
  </si>
  <si>
    <t>Amount Budgeted</t>
  </si>
  <si>
    <t>Full-time job</t>
  </si>
  <si>
    <t>Part-time job</t>
  </si>
  <si>
    <t>Landlord</t>
  </si>
  <si>
    <t>Neighbors</t>
  </si>
  <si>
    <t>[add other recipients as needed]</t>
  </si>
  <si>
    <t>RECIPIENT TOTALS</t>
  </si>
  <si>
    <t>Gift</t>
  </si>
  <si>
    <t>Spending Limit</t>
  </si>
  <si>
    <t>Freelance work</t>
  </si>
  <si>
    <t>Money You Earn Each Month</t>
  </si>
  <si>
    <t>Money You Spend Each Month</t>
  </si>
  <si>
    <t>Money You Save Each Month</t>
  </si>
  <si>
    <t>July</t>
  </si>
  <si>
    <t>June</t>
  </si>
  <si>
    <t>May</t>
  </si>
  <si>
    <t>April</t>
  </si>
  <si>
    <t>March</t>
  </si>
  <si>
    <t xml:space="preserve"> (Automatically Populated)</t>
  </si>
  <si>
    <t>MONTHLY MONEY DASHBOARD</t>
  </si>
  <si>
    <t>New clothes and accessories</t>
  </si>
  <si>
    <t>ENTERTAINING TOTALS</t>
  </si>
  <si>
    <t>[add other gifting expenses as needed]</t>
  </si>
  <si>
    <t>Co-workers</t>
  </si>
  <si>
    <t>Cards</t>
  </si>
  <si>
    <t>Tipping service providers</t>
  </si>
  <si>
    <t>Shipping costs</t>
  </si>
  <si>
    <t>Charitable donations</t>
  </si>
  <si>
    <t>GIFTING TOTALS</t>
  </si>
  <si>
    <t>Month</t>
  </si>
  <si>
    <t>Recipient</t>
  </si>
  <si>
    <t>Teacher</t>
  </si>
  <si>
    <t>Childcare/Babysitting</t>
  </si>
  <si>
    <t xml:space="preserve">Credit cards </t>
  </si>
  <si>
    <t>Treat Yourself Fund</t>
  </si>
  <si>
    <t>TREAT YOURSELF FUND*</t>
  </si>
  <si>
    <t>Clothing</t>
  </si>
  <si>
    <t>Physician copayments</t>
  </si>
  <si>
    <t>HOLIDAY TOTALS</t>
  </si>
  <si>
    <t>*Are these items auto deducted from your paycheck?
If you answered "yes," leave them blank here.</t>
  </si>
  <si>
    <t>Spouse/Partner</t>
  </si>
  <si>
    <t>Side gig</t>
  </si>
  <si>
    <t>Homeowners association fees</t>
  </si>
  <si>
    <t>[add other expenses as needed]</t>
  </si>
  <si>
    <t>NECESSITIES</t>
  </si>
  <si>
    <t>[add lines for up to 10 Savings Goals]</t>
  </si>
  <si>
    <t>BILLS, BILLS, BILLS</t>
  </si>
  <si>
    <t>Public transportation*</t>
  </si>
  <si>
    <t xml:space="preserve">Want to know the secret to celebrating a meaningful holiday within your means? It's simple: Set limits, track expenses and spread your spending out over the year (that's right, over all 12 months). A balanced budget is the gift that keeps on giving! </t>
  </si>
  <si>
    <r>
      <t xml:space="preserve">Train </t>
    </r>
    <r>
      <rPr>
        <sz val="12"/>
        <color indexed="17"/>
        <rFont val="Open Sans"/>
        <family val="2"/>
      </rPr>
      <t>t</t>
    </r>
    <r>
      <rPr>
        <sz val="12"/>
        <color indexed="8"/>
        <rFont val="Open Sans"/>
        <family val="2"/>
      </rPr>
      <t>icket</t>
    </r>
  </si>
  <si>
    <t>HOLIDAY BUDGET</t>
  </si>
  <si>
    <t>MONTHLY BUDGET</t>
  </si>
  <si>
    <t xml:space="preserve">SPEND, SAVE, TREAT YOURSELF: Budgeting Made Easy  </t>
  </si>
  <si>
    <t>Haircut and other personal care</t>
  </si>
  <si>
    <t>Savings Goal #5 (don't forget your retirement fund)</t>
  </si>
  <si>
    <t>Savings Goal #1 (top priority: emergency fund)</t>
  </si>
  <si>
    <t>Savings Goal #4 (insert savings goal here—got a wedding coming up?)</t>
  </si>
  <si>
    <t>Taxi/Uber service</t>
  </si>
  <si>
    <t xml:space="preserve">NECESSITIES TOTAL </t>
  </si>
  <si>
    <r>
      <t>Disability and life insurance</t>
    </r>
    <r>
      <rPr>
        <sz val="12"/>
        <rFont val="Open Sans"/>
        <family val="2"/>
      </rPr>
      <t>*</t>
    </r>
  </si>
  <si>
    <t xml:space="preserve">Hostess </t>
  </si>
  <si>
    <r>
      <t>EARNING</t>
    </r>
    <r>
      <rPr>
        <sz val="12"/>
        <rFont val="Open Sans"/>
        <family val="2"/>
      </rPr>
      <t>S</t>
    </r>
    <r>
      <rPr>
        <sz val="12"/>
        <color indexed="8"/>
        <rFont val="Open Sans"/>
        <family val="2"/>
      </rPr>
      <t xml:space="preserve"> TOTALS</t>
    </r>
  </si>
  <si>
    <t>GIFTING GUIDE</t>
  </si>
  <si>
    <t>Savings Goal #3 (think long-term savings...a trip abroad, maybe?)</t>
  </si>
  <si>
    <t>Savings Goal #2 (focus on short-term savings, like that new phone you want)</t>
  </si>
  <si>
    <t>For tips on making the most of your money, visit www.CommunityFirstFL.org/move-up</t>
  </si>
  <si>
    <t>For tips on making the most of your money this holiday season, visit www.CommunityFirstFL.org/move-up.</t>
  </si>
  <si>
    <t>Tempted to splurge on the perfect gift for your best friend? Go ahead! With this Gifting Guide you can plug in your gift expenses and watch your wiggle room adjust so you can give that ideal gift, without blowing your budget.</t>
  </si>
  <si>
    <r>
      <t xml:space="preserve">Travel (see </t>
    </r>
    <r>
      <rPr>
        <b/>
        <sz val="12"/>
        <color rgb="FF008000"/>
        <rFont val="Open Sans"/>
        <family val="2"/>
      </rPr>
      <t>Holiday Budget</t>
    </r>
    <r>
      <rPr>
        <sz val="12"/>
        <rFont val="Open Sans"/>
        <family val="2"/>
      </rPr>
      <t xml:space="preserve"> tab for details)</t>
    </r>
  </si>
  <si>
    <r>
      <t xml:space="preserve">Entertaining (see </t>
    </r>
    <r>
      <rPr>
        <b/>
        <sz val="12"/>
        <color rgb="FF008000"/>
        <rFont val="Open Sans"/>
        <family val="2"/>
      </rPr>
      <t>Holiday Budget</t>
    </r>
    <r>
      <rPr>
        <sz val="12"/>
        <rFont val="Open Sans"/>
        <family val="2"/>
      </rPr>
      <t xml:space="preserve"> tab for details)</t>
    </r>
  </si>
  <si>
    <r>
      <t>Gifting (see</t>
    </r>
    <r>
      <rPr>
        <b/>
        <sz val="12"/>
        <rFont val="Open Sans"/>
        <family val="2"/>
      </rPr>
      <t xml:space="preserve"> </t>
    </r>
    <r>
      <rPr>
        <b/>
        <sz val="12"/>
        <color rgb="FF44BBFA"/>
        <rFont val="Open Sans"/>
        <family val="2"/>
      </rPr>
      <t>Gifting Guide</t>
    </r>
    <r>
      <rPr>
        <sz val="12"/>
        <rFont val="Open Sans"/>
        <family val="2"/>
      </rPr>
      <t xml:space="preserve"> tab for details)</t>
    </r>
  </si>
  <si>
    <r>
      <t xml:space="preserve">Recipients (see </t>
    </r>
    <r>
      <rPr>
        <b/>
        <sz val="12"/>
        <color rgb="FF44BBFA"/>
        <rFont val="Open Sans"/>
        <family val="2"/>
      </rPr>
      <t>Gifting Guide</t>
    </r>
    <r>
      <rPr>
        <sz val="12"/>
        <color indexed="8"/>
        <rFont val="Open Sans"/>
        <family val="2"/>
      </rPr>
      <t xml:space="preserve"> tab for details)</t>
    </r>
  </si>
  <si>
    <r>
      <t xml:space="preserve">
</t>
    </r>
    <r>
      <rPr>
        <b/>
        <sz val="24"/>
        <color rgb="FF10204F"/>
        <rFont val="Calibri"/>
        <family val="2"/>
        <scheme val="minor"/>
      </rPr>
      <t xml:space="preserve">Welcome to the Community First's moveUP Budget Worksheet! </t>
    </r>
    <r>
      <rPr>
        <sz val="18"/>
        <color indexed="8"/>
        <rFont val="Calibri"/>
        <family val="2"/>
        <scheme val="minor"/>
      </rPr>
      <t xml:space="preserve">
Start with the</t>
    </r>
    <r>
      <rPr>
        <sz val="18"/>
        <color rgb="FF053069"/>
        <rFont val="Calibri"/>
        <family val="2"/>
        <scheme val="minor"/>
      </rPr>
      <t xml:space="preserve"> </t>
    </r>
    <r>
      <rPr>
        <b/>
        <sz val="18"/>
        <color rgb="FF10204F"/>
        <rFont val="Calibri"/>
        <family val="2"/>
        <scheme val="minor"/>
      </rPr>
      <t>Main Budget</t>
    </r>
    <r>
      <rPr>
        <b/>
        <sz val="18"/>
        <color indexed="8"/>
        <rFont val="Calibri"/>
        <family val="2"/>
        <scheme val="minor"/>
      </rPr>
      <t xml:space="preserve"> </t>
    </r>
    <r>
      <rPr>
        <sz val="18"/>
        <color indexed="8"/>
        <rFont val="Calibri"/>
        <family val="2"/>
        <scheme val="minor"/>
      </rPr>
      <t xml:space="preserve">tab, where you can set your monthly budget and fill in expenses as you go. At the end of the month, scroll down to the dashboard to check your progress. When it’s time to start next month’s budget, just scroll to the right. </t>
    </r>
    <r>
      <rPr>
        <b/>
        <sz val="18"/>
        <rFont val="Calibri"/>
        <family val="2"/>
        <scheme val="minor"/>
      </rPr>
      <t>TIP:</t>
    </r>
    <r>
      <rPr>
        <sz val="18"/>
        <color indexed="8"/>
        <rFont val="Calibri"/>
        <family val="2"/>
        <scheme val="minor"/>
      </rPr>
      <t xml:space="preserve"> Use the "Amount Budgeted" column in the "Money You Save Each Month" section to set your savings goals.
Your </t>
    </r>
    <r>
      <rPr>
        <b/>
        <sz val="18"/>
        <color rgb="FF008000"/>
        <rFont val="Calibri"/>
        <family val="2"/>
        <scheme val="minor"/>
      </rPr>
      <t>Holiday Budget</t>
    </r>
    <r>
      <rPr>
        <sz val="18"/>
        <color indexed="8"/>
        <rFont val="Calibri"/>
        <family val="2"/>
        <scheme val="minor"/>
      </rPr>
      <t xml:space="preserve"> is a year-round tracker for holiday expenses. Whatever you spend—whether it’s a plane ticket for Thanksgiving or the perfect gift you found for a friend in June—log the expense in your Holiday Budget, along with the month you made the purchase. The money will automatically subtract from the appropriate month.
Then, meet your personal gifting assistant: the</t>
    </r>
    <r>
      <rPr>
        <sz val="18"/>
        <color rgb="FFFF6600"/>
        <rFont val="Calibri"/>
        <family val="2"/>
        <scheme val="minor"/>
      </rPr>
      <t xml:space="preserve"> </t>
    </r>
    <r>
      <rPr>
        <b/>
        <sz val="18"/>
        <color rgb="FF44BBFA"/>
        <rFont val="Calibri"/>
        <family val="2"/>
        <scheme val="minor"/>
      </rPr>
      <t>Gifting Guide</t>
    </r>
    <r>
      <rPr>
        <sz val="18"/>
        <color indexed="8"/>
        <rFont val="Calibri"/>
        <family val="2"/>
        <scheme val="minor"/>
      </rPr>
      <t xml:space="preserve"> tab. Add rows and customize names to cover everyone on your list. Set a spending limit for all of your gifts, and then log your actual expenses and purchases to stay on budget. 
</t>
    </r>
    <r>
      <rPr>
        <b/>
        <sz val="24"/>
        <color rgb="FF10204F"/>
        <rFont val="Calibri"/>
        <family val="2"/>
        <scheme val="minor"/>
      </rPr>
      <t>THINGS TO KNOW:</t>
    </r>
    <r>
      <rPr>
        <b/>
        <sz val="24"/>
        <color indexed="8"/>
        <rFont val="Calibri"/>
        <family val="2"/>
        <scheme val="minor"/>
      </rPr>
      <t xml:space="preserve"> </t>
    </r>
    <r>
      <rPr>
        <sz val="18"/>
        <color indexed="8"/>
        <rFont val="Calibri"/>
        <family val="2"/>
        <scheme val="minor"/>
      </rPr>
      <t xml:space="preserve">
-  To add line items to your budget, simply copy an existing line, add a row and paste the copied cells.
-  Hover your cursor over cells with red triangles in the corner to see more helpful tips on how to manage your money.  </t>
    </r>
  </si>
  <si>
    <r>
      <t xml:space="preserve">HOLIDAYS </t>
    </r>
    <r>
      <rPr>
        <sz val="12"/>
        <color rgb="FF032B5D"/>
        <rFont val="Open Sans"/>
        <family val="2"/>
      </rPr>
      <t>(Automatically Populated)</t>
    </r>
  </si>
  <si>
    <t>Social Security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</si>
</sst>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0.0"/>
  </numFmts>
  <fonts count="62">
    <font>
      <sz val="12"/>
      <color theme="1"/>
      <name val="Calibri"/>
      <family val="2"/>
      <charset val="128"/>
      <scheme val="minor"/>
    </font>
    <font>
      <sz val="12"/>
      <color indexed="8"/>
      <name val="Arial"/>
      <family val="2"/>
    </font>
    <font>
      <i/>
      <sz val="12"/>
      <color indexed="8"/>
      <name val="Arial"/>
      <family val="2"/>
    </font>
    <font>
      <sz val="8"/>
      <name val="Verdana"/>
      <family val="2"/>
    </font>
    <font>
      <sz val="12"/>
      <name val="Arial"/>
      <family val="2"/>
    </font>
    <font>
      <sz val="9"/>
      <color indexed="81"/>
      <name val="Calibri"/>
      <family val="2"/>
    </font>
    <font>
      <b/>
      <sz val="12"/>
      <color indexed="8"/>
      <name val="Trebuchet MS"/>
      <family val="2"/>
    </font>
    <font>
      <sz val="12"/>
      <color indexed="8"/>
      <name val="Trebuchet MS"/>
      <family val="2"/>
    </font>
    <font>
      <i/>
      <sz val="12"/>
      <color indexed="8"/>
      <name val="Trebuchet MS"/>
      <family val="2"/>
    </font>
    <font>
      <b/>
      <sz val="33"/>
      <color indexed="8"/>
      <name val="Trebuchet MS"/>
      <family val="2"/>
    </font>
    <font>
      <sz val="12"/>
      <color indexed="9"/>
      <name val="Open Sans"/>
      <family val="2"/>
    </font>
    <font>
      <sz val="12"/>
      <name val="Open Sans"/>
      <family val="2"/>
    </font>
    <font>
      <sz val="12"/>
      <color indexed="8"/>
      <name val="Open Sans"/>
      <family val="2"/>
    </font>
    <font>
      <sz val="12"/>
      <color indexed="17"/>
      <name val="Open Sans"/>
      <family val="2"/>
    </font>
    <font>
      <i/>
      <sz val="12"/>
      <color indexed="8"/>
      <name val="Open Sans"/>
      <family val="2"/>
    </font>
    <font>
      <b/>
      <sz val="12"/>
      <name val="Open Sans"/>
      <family val="2"/>
    </font>
    <font>
      <sz val="18"/>
      <color indexed="8"/>
      <name val="Open Sans"/>
      <family val="2"/>
    </font>
    <font>
      <b/>
      <sz val="36"/>
      <name val="Open Sans"/>
      <family val="2"/>
    </font>
    <font>
      <i/>
      <sz val="12"/>
      <name val="Open Sans"/>
      <family val="2"/>
    </font>
    <font>
      <b/>
      <sz val="18"/>
      <color indexed="8"/>
      <name val="Open Sans"/>
      <family val="2"/>
    </font>
    <font>
      <sz val="14"/>
      <color indexed="8"/>
      <name val="Open Sans"/>
      <family val="2"/>
    </font>
    <font>
      <b/>
      <sz val="12"/>
      <color indexed="8"/>
      <name val="Open Sans"/>
      <family val="2"/>
    </font>
    <font>
      <b/>
      <sz val="14"/>
      <color indexed="8"/>
      <name val="Open Sans"/>
      <family val="2"/>
    </font>
    <font>
      <sz val="12"/>
      <color indexed="12"/>
      <name val="Open Sans"/>
      <family val="2"/>
    </font>
    <font>
      <sz val="12"/>
      <color theme="1"/>
      <name val="Calibri"/>
      <family val="2"/>
      <scheme val="minor"/>
    </font>
    <font>
      <u/>
      <sz val="12"/>
      <color theme="10"/>
      <name val="Calibri"/>
      <family val="2"/>
    </font>
    <font>
      <b/>
      <sz val="12"/>
      <color rgb="FF032B5D"/>
      <name val="Open Sans"/>
      <family val="2"/>
    </font>
    <font>
      <b/>
      <sz val="33"/>
      <color rgb="FF032B5D"/>
      <name val="Open Sans"/>
      <family val="2"/>
    </font>
    <font>
      <sz val="12"/>
      <color rgb="FF032B5D"/>
      <name val="Open Sans"/>
      <family val="2"/>
    </font>
    <font>
      <b/>
      <sz val="16"/>
      <color theme="0"/>
      <name val="Open Sans"/>
      <family val="2"/>
    </font>
    <font>
      <b/>
      <sz val="14"/>
      <color theme="0"/>
      <name val="Open Sans"/>
      <family val="2"/>
    </font>
    <font>
      <sz val="12"/>
      <color theme="0"/>
      <name val="Trebuchet MS"/>
      <family val="2"/>
    </font>
    <font>
      <b/>
      <sz val="12"/>
      <color theme="0"/>
      <name val="Trebuchet MS"/>
      <family val="2"/>
    </font>
    <font>
      <sz val="12"/>
      <color theme="0"/>
      <name val="Open Sans"/>
      <family val="2"/>
    </font>
    <font>
      <b/>
      <sz val="33"/>
      <color rgb="FFE30077"/>
      <name val="Open Sans"/>
      <family val="2"/>
    </font>
    <font>
      <sz val="16"/>
      <color theme="0"/>
      <name val="Open Sans Extrabold"/>
      <family val="2"/>
    </font>
    <font>
      <sz val="14"/>
      <color theme="0"/>
      <name val="Open Sans Extrabold"/>
      <family val="2"/>
    </font>
    <font>
      <b/>
      <sz val="12"/>
      <color theme="0"/>
      <name val="Open Sans"/>
      <family val="2"/>
    </font>
    <font>
      <sz val="12"/>
      <color rgb="FF032B5D"/>
      <name val="Trebuchet MS"/>
      <family val="2"/>
    </font>
    <font>
      <u/>
      <sz val="12"/>
      <color theme="11"/>
      <name val="Calibri"/>
      <family val="2"/>
      <scheme val="minor"/>
    </font>
    <font>
      <sz val="12"/>
      <color theme="0"/>
      <name val="Oepn sans"/>
    </font>
    <font>
      <b/>
      <sz val="33"/>
      <color theme="0"/>
      <name val="Open Sans"/>
      <family val="2"/>
    </font>
    <font>
      <b/>
      <sz val="16"/>
      <color theme="0"/>
      <name val="Arial"/>
      <family val="2"/>
    </font>
    <font>
      <sz val="16"/>
      <color theme="0"/>
      <name val="Arial"/>
      <family val="2"/>
    </font>
    <font>
      <b/>
      <sz val="12"/>
      <color rgb="FF008000"/>
      <name val="Open Sans"/>
      <family val="2"/>
    </font>
    <font>
      <b/>
      <sz val="12"/>
      <color rgb="FF44BBFA"/>
      <name val="Open Sans"/>
      <family val="2"/>
    </font>
    <font>
      <b/>
      <sz val="18"/>
      <color rgb="FF10204F"/>
      <name val="Arial"/>
      <family val="2"/>
    </font>
    <font>
      <sz val="18"/>
      <color rgb="FF10204F"/>
      <name val="Calibri"/>
      <family val="2"/>
    </font>
    <font>
      <sz val="12"/>
      <color rgb="FF10204F"/>
      <name val="Open Sans"/>
      <family val="2"/>
    </font>
    <font>
      <b/>
      <sz val="16"/>
      <color rgb="FF10204F"/>
      <name val="Arial"/>
      <family val="2"/>
    </font>
    <font>
      <b/>
      <sz val="36"/>
      <color theme="0"/>
      <name val="Calibri"/>
      <family val="2"/>
      <scheme val="minor"/>
    </font>
    <font>
      <b/>
      <sz val="36"/>
      <color rgb="FF10204F"/>
      <name val="Calibri"/>
      <family val="2"/>
      <scheme val="minor"/>
    </font>
    <font>
      <sz val="18"/>
      <color indexed="8"/>
      <name val="Calibri"/>
      <family val="2"/>
      <scheme val="minor"/>
    </font>
    <font>
      <b/>
      <sz val="24"/>
      <color rgb="FF10204F"/>
      <name val="Calibri"/>
      <family val="2"/>
      <scheme val="minor"/>
    </font>
    <font>
      <sz val="18"/>
      <color rgb="FF053069"/>
      <name val="Calibri"/>
      <family val="2"/>
      <scheme val="minor"/>
    </font>
    <font>
      <b/>
      <sz val="18"/>
      <color rgb="FF10204F"/>
      <name val="Calibri"/>
      <family val="2"/>
      <scheme val="minor"/>
    </font>
    <font>
      <b/>
      <sz val="18"/>
      <color indexed="8"/>
      <name val="Calibri"/>
      <family val="2"/>
      <scheme val="minor"/>
    </font>
    <font>
      <b/>
      <sz val="18"/>
      <name val="Calibri"/>
      <family val="2"/>
      <scheme val="minor"/>
    </font>
    <font>
      <b/>
      <sz val="18"/>
      <color rgb="FF008000"/>
      <name val="Calibri"/>
      <family val="2"/>
      <scheme val="minor"/>
    </font>
    <font>
      <sz val="18"/>
      <color rgb="FFFF6600"/>
      <name val="Calibri"/>
      <family val="2"/>
      <scheme val="minor"/>
    </font>
    <font>
      <b/>
      <sz val="18"/>
      <color rgb="FF44BBFA"/>
      <name val="Calibri"/>
      <family val="2"/>
      <scheme val="minor"/>
    </font>
    <font>
      <b/>
      <sz val="24"/>
      <color indexed="8"/>
      <name val="Calibri"/>
      <family val="2"/>
      <scheme val="minor"/>
    </font>
  </fonts>
  <fills count="13">
    <fill>
      <patternFill patternType="none"/>
    </fill>
    <fill>
      <patternFill patternType="gray125"/>
    </fill>
    <fill>
      <patternFill patternType="solid">
        <fgColor rgb="FFE6E6E6"/>
        <bgColor indexed="64"/>
      </patternFill>
    </fill>
    <fill>
      <patternFill patternType="solid">
        <fgColor theme="0"/>
        <bgColor indexed="64"/>
      </patternFill>
    </fill>
    <fill>
      <patternFill patternType="solid">
        <fgColor rgb="FFF3F3F3"/>
        <bgColor indexed="64"/>
      </patternFill>
    </fill>
    <fill>
      <patternFill patternType="solid">
        <fgColor rgb="FF032B5D"/>
        <bgColor indexed="64"/>
      </patternFill>
    </fill>
    <fill>
      <patternFill patternType="solid">
        <fgColor rgb="FF032B5D"/>
        <bgColor rgb="FF000000"/>
      </patternFill>
    </fill>
    <fill>
      <patternFill patternType="solid">
        <fgColor rgb="FFEFEFEF"/>
        <bgColor indexed="64"/>
      </patternFill>
    </fill>
    <fill>
      <patternFill patternType="solid">
        <fgColor rgb="FFF4F4F4"/>
        <bgColor indexed="64"/>
      </patternFill>
    </fill>
    <fill>
      <patternFill patternType="solid">
        <fgColor theme="0"/>
        <bgColor theme="0"/>
      </patternFill>
    </fill>
    <fill>
      <patternFill patternType="solid">
        <fgColor rgb="FF10204F"/>
        <bgColor indexed="64"/>
      </patternFill>
    </fill>
    <fill>
      <patternFill patternType="solid">
        <fgColor rgb="FF008000"/>
        <bgColor indexed="64"/>
      </patternFill>
    </fill>
    <fill>
      <patternFill patternType="solid">
        <fgColor rgb="FF44BBFA"/>
        <bgColor indexed="64"/>
      </patternFill>
    </fill>
  </fills>
  <borders count="22">
    <border>
      <left/>
      <right/>
      <top/>
      <bottom/>
      <diagonal/>
    </border>
    <border>
      <left style="thin">
        <color auto="1"/>
      </left>
      <right/>
      <top/>
      <bottom/>
      <diagonal/>
    </border>
    <border>
      <left/>
      <right/>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right style="thin">
        <color auto="1"/>
      </right>
      <top style="thin">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s>
  <cellStyleXfs count="73">
    <xf numFmtId="0" fontId="0" fillId="0" borderId="0"/>
    <xf numFmtId="43" fontId="24" fillId="0" borderId="0" applyFont="0" applyFill="0" applyBorder="0" applyAlignment="0" applyProtection="0"/>
    <xf numFmtId="0" fontId="25" fillId="0" borderId="0" applyNumberFormat="0" applyFill="0" applyBorder="0" applyAlignment="0" applyProtection="0">
      <alignment vertical="top"/>
      <protection locked="0"/>
    </xf>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cellStyleXfs>
  <cellXfs count="203">
    <xf numFmtId="0" fontId="0" fillId="0" borderId="0" xfId="0"/>
    <xf numFmtId="2" fontId="26" fillId="2" borderId="4" xfId="0" applyNumberFormat="1" applyFont="1" applyFill="1" applyBorder="1"/>
    <xf numFmtId="2" fontId="10" fillId="3" borderId="4" xfId="0" applyNumberFormat="1" applyFont="1" applyFill="1" applyBorder="1"/>
    <xf numFmtId="2" fontId="10" fillId="4" borderId="4" xfId="0" applyNumberFormat="1" applyFont="1" applyFill="1" applyBorder="1"/>
    <xf numFmtId="2" fontId="11" fillId="3" borderId="4" xfId="0" applyNumberFormat="1" applyFont="1" applyFill="1" applyBorder="1"/>
    <xf numFmtId="2" fontId="11" fillId="4" borderId="4" xfId="0" applyNumberFormat="1" applyFont="1" applyFill="1" applyBorder="1" applyAlignment="1">
      <alignment horizontal="center"/>
    </xf>
    <xf numFmtId="2" fontId="12" fillId="2" borderId="4" xfId="0" applyNumberFormat="1" applyFont="1" applyFill="1" applyBorder="1"/>
    <xf numFmtId="4" fontId="11" fillId="3" borderId="4" xfId="0" applyNumberFormat="1" applyFont="1" applyFill="1" applyBorder="1"/>
    <xf numFmtId="2" fontId="14" fillId="2" borderId="4" xfId="0" applyNumberFormat="1" applyFont="1" applyFill="1" applyBorder="1"/>
    <xf numFmtId="2" fontId="11" fillId="4" borderId="4" xfId="0" applyNumberFormat="1" applyFont="1" applyFill="1" applyBorder="1"/>
    <xf numFmtId="4" fontId="15" fillId="3" borderId="4" xfId="0" applyNumberFormat="1" applyFont="1" applyFill="1" applyBorder="1"/>
    <xf numFmtId="4" fontId="15" fillId="4" borderId="4" xfId="0" applyNumberFormat="1" applyFont="1" applyFill="1" applyBorder="1"/>
    <xf numFmtId="2" fontId="15" fillId="3" borderId="4" xfId="0" applyNumberFormat="1" applyFont="1" applyFill="1" applyBorder="1"/>
    <xf numFmtId="2" fontId="15" fillId="4" borderId="4" xfId="0" applyNumberFormat="1" applyFont="1" applyFill="1" applyBorder="1" applyAlignment="1">
      <alignment horizontal="center"/>
    </xf>
    <xf numFmtId="0" fontId="29" fillId="5" borderId="4" xfId="0" applyFont="1" applyFill="1" applyBorder="1"/>
    <xf numFmtId="0" fontId="30" fillId="5" borderId="4" xfId="0" applyFont="1" applyFill="1" applyBorder="1" applyAlignment="1">
      <alignment horizontal="center"/>
    </xf>
    <xf numFmtId="164" fontId="30" fillId="5" borderId="4" xfId="0" applyNumberFormat="1" applyFont="1" applyFill="1" applyBorder="1" applyAlignment="1">
      <alignment horizontal="center"/>
    </xf>
    <xf numFmtId="2" fontId="30" fillId="5" borderId="4" xfId="0" applyNumberFormat="1" applyFont="1" applyFill="1" applyBorder="1" applyAlignment="1">
      <alignment horizontal="center"/>
    </xf>
    <xf numFmtId="2" fontId="29" fillId="5" borderId="4" xfId="0" applyNumberFormat="1" applyFont="1" applyFill="1" applyBorder="1"/>
    <xf numFmtId="4" fontId="30" fillId="5" borderId="4" xfId="0" applyNumberFormat="1" applyFont="1" applyFill="1" applyBorder="1" applyAlignment="1">
      <alignment horizontal="center"/>
    </xf>
    <xf numFmtId="2" fontId="11" fillId="2" borderId="4" xfId="0" applyNumberFormat="1" applyFont="1" applyFill="1" applyBorder="1"/>
    <xf numFmtId="2" fontId="18" fillId="2" borderId="4" xfId="0" applyNumberFormat="1" applyFont="1" applyFill="1" applyBorder="1"/>
    <xf numFmtId="2" fontId="15" fillId="2" borderId="4" xfId="0" applyNumberFormat="1" applyFont="1" applyFill="1" applyBorder="1"/>
    <xf numFmtId="2" fontId="12" fillId="2" borderId="0" xfId="0" applyNumberFormat="1" applyFont="1" applyFill="1"/>
    <xf numFmtId="0" fontId="12" fillId="2" borderId="0" xfId="0" applyFont="1" applyFill="1"/>
    <xf numFmtId="0" fontId="12" fillId="3" borderId="3" xfId="0" applyFont="1" applyFill="1" applyBorder="1" applyAlignment="1"/>
    <xf numFmtId="2" fontId="12" fillId="3" borderId="0" xfId="0" applyNumberFormat="1" applyFont="1" applyFill="1"/>
    <xf numFmtId="0" fontId="12" fillId="3" borderId="0" xfId="0" applyFont="1" applyFill="1"/>
    <xf numFmtId="0" fontId="22" fillId="3" borderId="4" xfId="0" applyFont="1" applyFill="1" applyBorder="1" applyAlignment="1">
      <alignment horizontal="center"/>
    </xf>
    <xf numFmtId="4" fontId="12" fillId="3" borderId="4" xfId="0" applyNumberFormat="1" applyFont="1" applyFill="1" applyBorder="1"/>
    <xf numFmtId="4" fontId="11" fillId="2" borderId="4" xfId="0" applyNumberFormat="1" applyFont="1" applyFill="1" applyBorder="1"/>
    <xf numFmtId="4" fontId="15" fillId="2" borderId="4" xfId="0" applyNumberFormat="1" applyFont="1" applyFill="1" applyBorder="1"/>
    <xf numFmtId="0" fontId="12" fillId="2" borderId="3" xfId="0" applyFont="1" applyFill="1" applyBorder="1" applyAlignment="1"/>
    <xf numFmtId="0" fontId="22" fillId="2" borderId="4" xfId="0" applyFont="1" applyFill="1" applyBorder="1" applyAlignment="1">
      <alignment horizontal="center"/>
    </xf>
    <xf numFmtId="4" fontId="12" fillId="2" borderId="4" xfId="0" applyNumberFormat="1" applyFont="1" applyFill="1" applyBorder="1"/>
    <xf numFmtId="2" fontId="30" fillId="6" borderId="4" xfId="0" applyNumberFormat="1" applyFont="1" applyFill="1" applyBorder="1" applyAlignment="1">
      <alignment horizontal="center"/>
    </xf>
    <xf numFmtId="2" fontId="29" fillId="5" borderId="5" xfId="0" applyNumberFormat="1" applyFont="1" applyFill="1" applyBorder="1" applyAlignment="1"/>
    <xf numFmtId="2" fontId="29" fillId="5" borderId="6" xfId="0" applyNumberFormat="1" applyFont="1" applyFill="1" applyBorder="1" applyAlignment="1"/>
    <xf numFmtId="2" fontId="29" fillId="5" borderId="7" xfId="0" applyNumberFormat="1" applyFont="1" applyFill="1" applyBorder="1" applyAlignment="1"/>
    <xf numFmtId="0" fontId="33" fillId="5" borderId="0" xfId="0" applyFont="1" applyFill="1"/>
    <xf numFmtId="2" fontId="11" fillId="2" borderId="5" xfId="0" applyNumberFormat="1" applyFont="1" applyFill="1" applyBorder="1"/>
    <xf numFmtId="2" fontId="15" fillId="2" borderId="5" xfId="0" applyNumberFormat="1" applyFont="1" applyFill="1" applyBorder="1"/>
    <xf numFmtId="4" fontId="15" fillId="3" borderId="5" xfId="0" applyNumberFormat="1" applyFont="1" applyFill="1" applyBorder="1"/>
    <xf numFmtId="2" fontId="15" fillId="3" borderId="7" xfId="0" applyNumberFormat="1" applyFont="1" applyFill="1" applyBorder="1"/>
    <xf numFmtId="4" fontId="26" fillId="3" borderId="4" xfId="0" applyNumberFormat="1" applyFont="1" applyFill="1" applyBorder="1"/>
    <xf numFmtId="2" fontId="26" fillId="3" borderId="4" xfId="0" applyNumberFormat="1" applyFont="1" applyFill="1" applyBorder="1"/>
    <xf numFmtId="4" fontId="26" fillId="2" borderId="4" xfId="0" applyNumberFormat="1" applyFont="1" applyFill="1" applyBorder="1"/>
    <xf numFmtId="4" fontId="28" fillId="3" borderId="4" xfId="0" applyNumberFormat="1" applyFont="1" applyFill="1" applyBorder="1"/>
    <xf numFmtId="2" fontId="28" fillId="3" borderId="4" xfId="0" applyNumberFormat="1" applyFont="1" applyFill="1" applyBorder="1"/>
    <xf numFmtId="4" fontId="28" fillId="2" borderId="4" xfId="0" applyNumberFormat="1" applyFont="1" applyFill="1" applyBorder="1"/>
    <xf numFmtId="2" fontId="28" fillId="2" borderId="4" xfId="0" applyNumberFormat="1" applyFont="1" applyFill="1" applyBorder="1"/>
    <xf numFmtId="2" fontId="11" fillId="8" borderId="4" xfId="0" applyNumberFormat="1" applyFont="1" applyFill="1" applyBorder="1"/>
    <xf numFmtId="2" fontId="11" fillId="7" borderId="4" xfId="0" applyNumberFormat="1" applyFont="1" applyFill="1" applyBorder="1"/>
    <xf numFmtId="0" fontId="0" fillId="9" borderId="0" xfId="0" applyFill="1"/>
    <xf numFmtId="0" fontId="0" fillId="9" borderId="0" xfId="0" applyFill="1" applyAlignment="1"/>
    <xf numFmtId="2" fontId="14" fillId="3" borderId="1" xfId="0" applyNumberFormat="1" applyFont="1" applyFill="1" applyBorder="1" applyAlignment="1"/>
    <xf numFmtId="2" fontId="14" fillId="3" borderId="0" xfId="0" applyNumberFormat="1" applyFont="1" applyFill="1" applyBorder="1" applyAlignment="1"/>
    <xf numFmtId="2" fontId="14" fillId="2" borderId="0" xfId="0" applyNumberFormat="1" applyFont="1" applyFill="1" applyBorder="1" applyAlignment="1"/>
    <xf numFmtId="2" fontId="21" fillId="3" borderId="1" xfId="0" applyNumberFormat="1" applyFont="1" applyFill="1" applyBorder="1" applyAlignment="1"/>
    <xf numFmtId="2" fontId="21" fillId="3" borderId="0" xfId="0" applyNumberFormat="1" applyFont="1" applyFill="1" applyBorder="1" applyAlignment="1"/>
    <xf numFmtId="2" fontId="21" fillId="2" borderId="0" xfId="0" applyNumberFormat="1" applyFont="1" applyFill="1" applyBorder="1" applyAlignment="1"/>
    <xf numFmtId="2" fontId="12" fillId="3" borderId="1" xfId="0" applyNumberFormat="1" applyFont="1" applyFill="1" applyBorder="1" applyAlignment="1"/>
    <xf numFmtId="2" fontId="12" fillId="3" borderId="0" xfId="0" applyNumberFormat="1" applyFont="1" applyFill="1" applyBorder="1" applyAlignment="1"/>
    <xf numFmtId="2" fontId="12" fillId="2" borderId="0" xfId="0" applyNumberFormat="1" applyFont="1" applyFill="1" applyBorder="1" applyAlignment="1"/>
    <xf numFmtId="2" fontId="12" fillId="3" borderId="5" xfId="0" applyNumberFormat="1" applyFont="1" applyFill="1" applyBorder="1" applyAlignment="1"/>
    <xf numFmtId="2" fontId="12" fillId="3" borderId="6" xfId="0" applyNumberFormat="1" applyFont="1" applyFill="1" applyBorder="1" applyAlignment="1"/>
    <xf numFmtId="2" fontId="12" fillId="2" borderId="6" xfId="0" applyNumberFormat="1" applyFont="1" applyFill="1" applyBorder="1" applyAlignment="1"/>
    <xf numFmtId="0" fontId="7" fillId="9" borderId="0" xfId="0" applyFont="1" applyFill="1"/>
    <xf numFmtId="2" fontId="14" fillId="9" borderId="0" xfId="0" applyNumberFormat="1" applyFont="1" applyFill="1" applyBorder="1" applyAlignment="1"/>
    <xf numFmtId="2" fontId="21" fillId="9" borderId="0" xfId="0" applyNumberFormat="1" applyFont="1" applyFill="1" applyBorder="1" applyAlignment="1"/>
    <xf numFmtId="2" fontId="12" fillId="9" borderId="0" xfId="0" applyNumberFormat="1" applyFont="1" applyFill="1" applyBorder="1" applyAlignment="1"/>
    <xf numFmtId="0" fontId="7" fillId="9" borderId="0" xfId="0" applyFont="1" applyFill="1" applyBorder="1"/>
    <xf numFmtId="0" fontId="31" fillId="9" borderId="0" xfId="0" applyFont="1" applyFill="1" applyBorder="1"/>
    <xf numFmtId="0" fontId="32" fillId="9" borderId="0" xfId="0" applyFont="1" applyFill="1" applyBorder="1" applyAlignment="1">
      <alignment wrapText="1"/>
    </xf>
    <xf numFmtId="0" fontId="11" fillId="9" borderId="0" xfId="0" applyFont="1" applyFill="1" applyBorder="1" applyAlignment="1"/>
    <xf numFmtId="0" fontId="8" fillId="9" borderId="0" xfId="0" applyFont="1" applyFill="1" applyBorder="1"/>
    <xf numFmtId="0" fontId="38" fillId="9" borderId="0" xfId="0" applyFont="1" applyFill="1" applyBorder="1"/>
    <xf numFmtId="0" fontId="31" fillId="9" borderId="0" xfId="0" applyFont="1" applyFill="1" applyBorder="1" applyAlignment="1"/>
    <xf numFmtId="2" fontId="30" fillId="5" borderId="5" xfId="0" applyNumberFormat="1" applyFont="1" applyFill="1" applyBorder="1" applyAlignment="1">
      <alignment horizontal="center"/>
    </xf>
    <xf numFmtId="2" fontId="30" fillId="6" borderId="5" xfId="0" applyNumberFormat="1" applyFont="1" applyFill="1" applyBorder="1" applyAlignment="1">
      <alignment horizontal="center"/>
    </xf>
    <xf numFmtId="2" fontId="26" fillId="2" borderId="5" xfId="0" applyNumberFormat="1" applyFont="1" applyFill="1" applyBorder="1"/>
    <xf numFmtId="2" fontId="28" fillId="2" borderId="5" xfId="0" applyNumberFormat="1" applyFont="1" applyFill="1" applyBorder="1"/>
    <xf numFmtId="0" fontId="32" fillId="9" borderId="0" xfId="0" applyFont="1" applyFill="1" applyBorder="1" applyAlignment="1">
      <alignment vertical="center"/>
    </xf>
    <xf numFmtId="0" fontId="7" fillId="9" borderId="0" xfId="0" applyFont="1" applyFill="1" applyBorder="1" applyAlignment="1">
      <alignment vertical="center"/>
    </xf>
    <xf numFmtId="0" fontId="7" fillId="9" borderId="0" xfId="0" applyFont="1" applyFill="1" applyBorder="1" applyAlignment="1"/>
    <xf numFmtId="2" fontId="26" fillId="9" borderId="4" xfId="0" applyNumberFormat="1" applyFont="1" applyFill="1" applyBorder="1"/>
    <xf numFmtId="4" fontId="26" fillId="9" borderId="5" xfId="0" applyNumberFormat="1" applyFont="1" applyFill="1" applyBorder="1" applyAlignment="1">
      <alignment horizontal="right"/>
    </xf>
    <xf numFmtId="0" fontId="26" fillId="9" borderId="0" xfId="0" applyFont="1" applyFill="1" applyAlignment="1">
      <alignment vertical="center"/>
    </xf>
    <xf numFmtId="0" fontId="1" fillId="9" borderId="0" xfId="0" applyFont="1" applyFill="1"/>
    <xf numFmtId="0" fontId="2" fillId="9" borderId="0" xfId="0" applyFont="1" applyFill="1"/>
    <xf numFmtId="0" fontId="4" fillId="9" borderId="0" xfId="0" applyFont="1" applyFill="1" applyAlignment="1">
      <alignment horizontal="center"/>
    </xf>
    <xf numFmtId="0" fontId="4" fillId="9" borderId="0" xfId="0" applyFont="1" applyFill="1"/>
    <xf numFmtId="0" fontId="1" fillId="9" borderId="0" xfId="0" applyFont="1" applyFill="1" applyAlignment="1"/>
    <xf numFmtId="0" fontId="0" fillId="9" borderId="0" xfId="0" applyFill="1" applyAlignment="1">
      <alignment vertical="center"/>
    </xf>
    <xf numFmtId="43" fontId="12" fillId="9" borderId="4" xfId="0" applyNumberFormat="1" applyFont="1" applyFill="1" applyBorder="1"/>
    <xf numFmtId="0" fontId="23" fillId="9" borderId="4" xfId="0" applyFont="1" applyFill="1" applyBorder="1"/>
    <xf numFmtId="0" fontId="12" fillId="9" borderId="4" xfId="0" applyFont="1" applyFill="1" applyBorder="1" applyAlignment="1"/>
    <xf numFmtId="0" fontId="21" fillId="9" borderId="4" xfId="0" applyFont="1" applyFill="1" applyBorder="1" applyAlignment="1">
      <alignment horizontal="right"/>
    </xf>
    <xf numFmtId="2" fontId="7" fillId="9" borderId="3" xfId="0" applyNumberFormat="1" applyFont="1" applyFill="1" applyBorder="1" applyAlignment="1"/>
    <xf numFmtId="2" fontId="7" fillId="9" borderId="0" xfId="0" applyNumberFormat="1" applyFont="1" applyFill="1" applyAlignment="1"/>
    <xf numFmtId="2" fontId="29" fillId="5" borderId="4" xfId="0" applyNumberFormat="1" applyFont="1" applyFill="1" applyBorder="1" applyProtection="1">
      <protection locked="0"/>
    </xf>
    <xf numFmtId="43" fontId="21" fillId="0" borderId="4" xfId="1" applyFont="1" applyBorder="1"/>
    <xf numFmtId="0" fontId="12" fillId="0" borderId="0" xfId="0" applyFont="1" applyBorder="1" applyAlignment="1">
      <alignment horizontal="left"/>
    </xf>
    <xf numFmtId="0" fontId="11" fillId="0" borderId="0" xfId="0" applyFont="1" applyBorder="1"/>
    <xf numFmtId="0" fontId="12" fillId="0" borderId="0" xfId="0" applyFont="1" applyBorder="1"/>
    <xf numFmtId="0" fontId="12" fillId="0" borderId="10" xfId="0" applyFont="1" applyBorder="1"/>
    <xf numFmtId="0" fontId="7" fillId="9" borderId="0" xfId="0" applyFont="1" applyFill="1" applyBorder="1" applyAlignment="1">
      <alignment horizontal="center"/>
    </xf>
    <xf numFmtId="4" fontId="12" fillId="0" borderId="5" xfId="0" applyNumberFormat="1" applyFont="1" applyFill="1" applyBorder="1" applyAlignment="1">
      <alignment horizontal="right"/>
    </xf>
    <xf numFmtId="0" fontId="27" fillId="0" borderId="0" xfId="0" applyFont="1" applyBorder="1" applyAlignment="1">
      <alignment horizontal="center" vertical="center" wrapText="1"/>
    </xf>
    <xf numFmtId="0" fontId="7" fillId="0" borderId="0" xfId="0" applyFont="1" applyAlignment="1">
      <alignment vertical="center"/>
    </xf>
    <xf numFmtId="2" fontId="37" fillId="11" borderId="4" xfId="0" applyNumberFormat="1" applyFont="1" applyFill="1" applyBorder="1"/>
    <xf numFmtId="4" fontId="37" fillId="11" borderId="4" xfId="0" applyNumberFormat="1" applyFont="1" applyFill="1" applyBorder="1"/>
    <xf numFmtId="2" fontId="37" fillId="11" borderId="4" xfId="0" applyNumberFormat="1" applyFont="1" applyFill="1" applyBorder="1" applyAlignment="1">
      <alignment horizontal="center"/>
    </xf>
    <xf numFmtId="2" fontId="44" fillId="2" borderId="4" xfId="0" applyNumberFormat="1" applyFont="1" applyFill="1" applyBorder="1"/>
    <xf numFmtId="2" fontId="35" fillId="11" borderId="4" xfId="0" applyNumberFormat="1" applyFont="1" applyFill="1" applyBorder="1" applyAlignment="1">
      <alignment horizontal="center" vertical="center"/>
    </xf>
    <xf numFmtId="0" fontId="36" fillId="11" borderId="4" xfId="0" applyFont="1" applyFill="1" applyBorder="1" applyAlignment="1">
      <alignment horizontal="center" vertical="center"/>
    </xf>
    <xf numFmtId="2" fontId="36" fillId="11" borderId="4" xfId="0" applyNumberFormat="1" applyFont="1" applyFill="1" applyBorder="1" applyAlignment="1">
      <alignment horizontal="center" vertical="center"/>
    </xf>
    <xf numFmtId="2" fontId="29" fillId="12" borderId="0" xfId="0" applyNumberFormat="1" applyFont="1" applyFill="1" applyBorder="1"/>
    <xf numFmtId="0" fontId="30" fillId="12" borderId="0" xfId="0" applyFont="1" applyFill="1" applyBorder="1" applyAlignment="1">
      <alignment horizontal="center"/>
    </xf>
    <xf numFmtId="2" fontId="30" fillId="12" borderId="0" xfId="0" applyNumberFormat="1" applyFont="1" applyFill="1" applyBorder="1" applyAlignment="1">
      <alignment horizontal="center"/>
    </xf>
    <xf numFmtId="2" fontId="37" fillId="12" borderId="4" xfId="0" applyNumberFormat="1" applyFont="1" applyFill="1" applyBorder="1"/>
    <xf numFmtId="4" fontId="37" fillId="12" borderId="4" xfId="0" applyNumberFormat="1" applyFont="1" applyFill="1" applyBorder="1"/>
    <xf numFmtId="0" fontId="45" fillId="9" borderId="4" xfId="0" applyFont="1" applyFill="1" applyBorder="1"/>
    <xf numFmtId="2" fontId="12" fillId="2" borderId="4" xfId="0" applyNumberFormat="1" applyFont="1" applyFill="1" applyBorder="1" applyProtection="1">
      <protection locked="0"/>
    </xf>
    <xf numFmtId="4" fontId="11" fillId="3" borderId="4" xfId="0" applyNumberFormat="1" applyFont="1" applyFill="1" applyBorder="1" applyProtection="1">
      <protection locked="0"/>
    </xf>
    <xf numFmtId="2" fontId="11" fillId="3" borderId="4" xfId="0" applyNumberFormat="1" applyFont="1" applyFill="1" applyBorder="1" applyProtection="1">
      <protection locked="0"/>
    </xf>
    <xf numFmtId="4" fontId="11" fillId="2" borderId="4" xfId="0" applyNumberFormat="1" applyFont="1" applyFill="1" applyBorder="1" applyProtection="1">
      <protection locked="0"/>
    </xf>
    <xf numFmtId="2" fontId="11" fillId="2" borderId="4" xfId="0" applyNumberFormat="1" applyFont="1" applyFill="1" applyBorder="1" applyProtection="1">
      <protection locked="0"/>
    </xf>
    <xf numFmtId="2" fontId="11" fillId="2" borderId="5" xfId="0" applyNumberFormat="1" applyFont="1" applyFill="1" applyBorder="1" applyProtection="1">
      <protection locked="0"/>
    </xf>
    <xf numFmtId="4" fontId="11" fillId="3" borderId="5" xfId="0" applyNumberFormat="1" applyFont="1" applyFill="1" applyBorder="1" applyProtection="1">
      <protection locked="0"/>
    </xf>
    <xf numFmtId="2" fontId="11" fillId="3" borderId="7" xfId="0" applyNumberFormat="1" applyFont="1" applyFill="1" applyBorder="1" applyProtection="1">
      <protection locked="0"/>
    </xf>
    <xf numFmtId="2" fontId="14" fillId="2" borderId="4" xfId="0" applyNumberFormat="1" applyFont="1" applyFill="1" applyBorder="1" applyProtection="1">
      <protection locked="0"/>
    </xf>
    <xf numFmtId="2" fontId="18" fillId="2" borderId="4" xfId="0" applyNumberFormat="1" applyFont="1" applyFill="1" applyBorder="1" applyProtection="1">
      <protection locked="0"/>
    </xf>
    <xf numFmtId="2" fontId="48" fillId="2" borderId="4" xfId="0" applyNumberFormat="1" applyFont="1" applyFill="1" applyBorder="1" applyProtection="1">
      <protection locked="0"/>
    </xf>
    <xf numFmtId="0" fontId="11" fillId="2" borderId="0" xfId="0" applyFont="1" applyFill="1" applyProtection="1">
      <protection locked="0"/>
    </xf>
    <xf numFmtId="4" fontId="11" fillId="4" borderId="4" xfId="0" applyNumberFormat="1" applyFont="1" applyFill="1" applyBorder="1" applyProtection="1">
      <protection locked="0"/>
    </xf>
    <xf numFmtId="2" fontId="11" fillId="4" borderId="4" xfId="0" applyNumberFormat="1" applyFont="1" applyFill="1" applyBorder="1" applyAlignment="1" applyProtection="1">
      <alignment horizontal="center"/>
      <protection locked="0"/>
    </xf>
    <xf numFmtId="2" fontId="12" fillId="2" borderId="8" xfId="0" applyNumberFormat="1" applyFont="1" applyFill="1" applyBorder="1" applyProtection="1">
      <protection locked="0"/>
    </xf>
    <xf numFmtId="4" fontId="11" fillId="3" borderId="8" xfId="0" applyNumberFormat="1" applyFont="1" applyFill="1" applyBorder="1" applyProtection="1">
      <protection locked="0"/>
    </xf>
    <xf numFmtId="4" fontId="11" fillId="7" borderId="8" xfId="0" applyNumberFormat="1" applyFont="1" applyFill="1" applyBorder="1" applyProtection="1">
      <protection locked="0"/>
    </xf>
    <xf numFmtId="2" fontId="11" fillId="8" borderId="4" xfId="0" applyNumberFormat="1" applyFont="1" applyFill="1" applyBorder="1" applyProtection="1">
      <protection locked="0"/>
    </xf>
    <xf numFmtId="4" fontId="11" fillId="7" borderId="4" xfId="0" applyNumberFormat="1" applyFont="1" applyFill="1" applyBorder="1" applyProtection="1">
      <protection locked="0"/>
    </xf>
    <xf numFmtId="0" fontId="52" fillId="0" borderId="16" xfId="0" applyFont="1" applyFill="1" applyBorder="1" applyAlignment="1">
      <alignment horizontal="left" vertical="top" wrapText="1" indent="1"/>
    </xf>
    <xf numFmtId="0" fontId="52" fillId="0" borderId="17" xfId="0" applyFont="1" applyFill="1" applyBorder="1" applyAlignment="1">
      <alignment horizontal="left" vertical="top" wrapText="1" indent="1"/>
    </xf>
    <xf numFmtId="0" fontId="52" fillId="0" borderId="18" xfId="0" applyFont="1" applyFill="1" applyBorder="1" applyAlignment="1">
      <alignment horizontal="left" vertical="top" wrapText="1" indent="1"/>
    </xf>
    <xf numFmtId="0" fontId="52" fillId="0" borderId="19" xfId="0" applyFont="1" applyFill="1" applyBorder="1" applyAlignment="1">
      <alignment horizontal="left" vertical="top" wrapText="1" indent="1"/>
    </xf>
    <xf numFmtId="0" fontId="52" fillId="0" borderId="20" xfId="0" applyFont="1" applyFill="1" applyBorder="1" applyAlignment="1">
      <alignment horizontal="left" vertical="top" wrapText="1" indent="1"/>
    </xf>
    <xf numFmtId="0" fontId="52" fillId="0" borderId="21" xfId="0" applyFont="1" applyFill="1" applyBorder="1" applyAlignment="1">
      <alignment horizontal="left" vertical="top" wrapText="1" indent="1"/>
    </xf>
    <xf numFmtId="0" fontId="17" fillId="0" borderId="0" xfId="0" applyFont="1" applyAlignment="1">
      <alignment horizontal="left" wrapText="1"/>
    </xf>
    <xf numFmtId="0" fontId="16" fillId="0" borderId="0" xfId="0" applyFont="1" applyAlignment="1">
      <alignment horizontal="center" vertical="center" wrapText="1"/>
    </xf>
    <xf numFmtId="0" fontId="6" fillId="0" borderId="0" xfId="0" applyFont="1" applyAlignment="1">
      <alignment horizontal="center" vertical="center"/>
    </xf>
    <xf numFmtId="0" fontId="0" fillId="0" borderId="0" xfId="0" applyAlignment="1">
      <alignment horizontal="center"/>
    </xf>
    <xf numFmtId="0" fontId="17" fillId="0" borderId="11" xfId="0" applyFont="1" applyBorder="1" applyAlignment="1">
      <alignment horizontal="center" wrapText="1"/>
    </xf>
    <xf numFmtId="0" fontId="17" fillId="0" borderId="13" xfId="0" applyFont="1" applyBorder="1" applyAlignment="1">
      <alignment horizontal="center" wrapText="1"/>
    </xf>
    <xf numFmtId="0" fontId="50" fillId="10" borderId="12" xfId="0" applyFont="1" applyFill="1" applyBorder="1" applyAlignment="1">
      <alignment horizontal="center" vertical="center" wrapText="1"/>
    </xf>
    <xf numFmtId="0" fontId="51" fillId="10" borderId="14" xfId="0" applyFont="1" applyFill="1" applyBorder="1" applyAlignment="1">
      <alignment horizontal="center" vertical="center" wrapText="1"/>
    </xf>
    <xf numFmtId="0" fontId="12" fillId="0" borderId="0" xfId="0" applyFont="1"/>
    <xf numFmtId="0" fontId="12" fillId="0" borderId="2" xfId="0" applyFont="1" applyBorder="1"/>
    <xf numFmtId="0" fontId="46" fillId="0" borderId="0" xfId="2" applyFont="1" applyAlignment="1" applyProtection="1">
      <alignment horizontal="center" vertical="center" wrapText="1"/>
    </xf>
    <xf numFmtId="0" fontId="47" fillId="0" borderId="0" xfId="2" applyFont="1" applyAlignment="1" applyProtection="1">
      <alignment horizontal="center" vertical="center" wrapText="1"/>
    </xf>
    <xf numFmtId="0" fontId="47" fillId="0" borderId="2" xfId="2" applyFont="1" applyBorder="1" applyAlignment="1" applyProtection="1">
      <alignment horizontal="center" vertical="center" wrapText="1"/>
    </xf>
    <xf numFmtId="0" fontId="41" fillId="10" borderId="0" xfId="0" applyFont="1" applyFill="1" applyBorder="1" applyAlignment="1">
      <alignment horizontal="center" vertical="center" wrapText="1"/>
    </xf>
    <xf numFmtId="0" fontId="27" fillId="10" borderId="0" xfId="0" applyFont="1" applyFill="1" applyBorder="1" applyAlignment="1">
      <alignment horizontal="center" vertical="center" wrapText="1"/>
    </xf>
    <xf numFmtId="0" fontId="7" fillId="9" borderId="0" xfId="0" applyFont="1" applyFill="1" applyBorder="1" applyAlignment="1">
      <alignment horizontal="center"/>
    </xf>
    <xf numFmtId="0" fontId="19" fillId="0" borderId="5" xfId="0" applyFont="1" applyBorder="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19" fillId="2" borderId="5" xfId="0" applyFont="1" applyFill="1" applyBorder="1" applyAlignment="1">
      <alignment horizontal="center" vertical="center"/>
    </xf>
    <xf numFmtId="0" fontId="16" fillId="2" borderId="6" xfId="0" applyFont="1" applyFill="1" applyBorder="1" applyAlignment="1">
      <alignment horizontal="center" vertical="center"/>
    </xf>
    <xf numFmtId="0" fontId="16" fillId="2" borderId="7" xfId="0" applyFont="1" applyFill="1" applyBorder="1" applyAlignment="1">
      <alignment horizontal="center" vertical="center"/>
    </xf>
    <xf numFmtId="0" fontId="19" fillId="2" borderId="4" xfId="0" applyFont="1" applyFill="1" applyBorder="1" applyAlignment="1">
      <alignment horizontal="center" vertical="center"/>
    </xf>
    <xf numFmtId="0" fontId="19" fillId="3" borderId="4" xfId="0" applyFont="1" applyFill="1" applyBorder="1" applyAlignment="1">
      <alignment horizontal="center" vertical="center"/>
    </xf>
    <xf numFmtId="0" fontId="7" fillId="9" borderId="0" xfId="0" applyFont="1" applyFill="1" applyBorder="1" applyAlignment="1">
      <alignment horizontal="center" vertical="center"/>
    </xf>
    <xf numFmtId="0" fontId="19" fillId="2" borderId="6" xfId="0" applyFont="1" applyFill="1" applyBorder="1" applyAlignment="1">
      <alignment horizontal="center" vertical="center"/>
    </xf>
    <xf numFmtId="0" fontId="19" fillId="2" borderId="7" xfId="0" applyFont="1" applyFill="1" applyBorder="1" applyAlignment="1">
      <alignment horizontal="center" vertical="center"/>
    </xf>
    <xf numFmtId="0" fontId="8" fillId="9" borderId="0" xfId="0" applyFont="1" applyFill="1" applyBorder="1" applyAlignment="1">
      <alignment horizontal="center"/>
    </xf>
    <xf numFmtId="2" fontId="18" fillId="2" borderId="3" xfId="0" applyNumberFormat="1" applyFont="1" applyFill="1" applyBorder="1" applyAlignment="1">
      <alignment horizontal="center" vertical="center" wrapText="1"/>
    </xf>
    <xf numFmtId="2" fontId="18" fillId="2" borderId="0" xfId="0" applyNumberFormat="1" applyFont="1" applyFill="1" applyBorder="1" applyAlignment="1">
      <alignment horizontal="center" vertical="center" wrapText="1"/>
    </xf>
    <xf numFmtId="2" fontId="18" fillId="2" borderId="2" xfId="0" applyNumberFormat="1" applyFont="1" applyFill="1" applyBorder="1" applyAlignment="1">
      <alignment horizontal="center" vertical="center" wrapText="1"/>
    </xf>
    <xf numFmtId="0" fontId="7" fillId="9" borderId="0" xfId="0" applyFont="1" applyFill="1" applyBorder="1" applyAlignment="1">
      <alignment horizontal="center" vertical="top"/>
    </xf>
    <xf numFmtId="0" fontId="7" fillId="9" borderId="3" xfId="0" applyFont="1" applyFill="1" applyBorder="1" applyAlignment="1">
      <alignment horizontal="center"/>
    </xf>
    <xf numFmtId="0" fontId="21" fillId="9" borderId="0" xfId="0" applyFont="1" applyFill="1" applyAlignment="1">
      <alignment horizontal="center" vertical="center"/>
    </xf>
    <xf numFmtId="4" fontId="12" fillId="3" borderId="5" xfId="0" applyNumberFormat="1" applyFont="1" applyFill="1" applyBorder="1" applyAlignment="1">
      <alignment horizontal="center"/>
    </xf>
    <xf numFmtId="4" fontId="12" fillId="3" borderId="7" xfId="0" applyNumberFormat="1" applyFont="1" applyFill="1" applyBorder="1" applyAlignment="1">
      <alignment horizontal="center"/>
    </xf>
    <xf numFmtId="0" fontId="49" fillId="0" borderId="0" xfId="0" applyFont="1" applyBorder="1" applyAlignment="1">
      <alignment horizontal="center" vertical="center" wrapText="1"/>
    </xf>
    <xf numFmtId="0" fontId="42" fillId="10" borderId="0" xfId="2" applyFont="1" applyFill="1" applyBorder="1" applyAlignment="1" applyProtection="1">
      <alignment horizontal="center" vertical="center" wrapText="1"/>
    </xf>
    <xf numFmtId="0" fontId="43" fillId="10" borderId="0" xfId="2" applyFont="1" applyFill="1" applyBorder="1" applyAlignment="1" applyProtection="1">
      <alignment horizontal="center" vertical="center" wrapText="1"/>
    </xf>
    <xf numFmtId="0" fontId="43" fillId="10" borderId="10" xfId="2" applyFont="1" applyFill="1" applyBorder="1" applyAlignment="1" applyProtection="1">
      <alignment horizontal="center" vertical="center" wrapText="1"/>
    </xf>
    <xf numFmtId="0" fontId="43" fillId="10" borderId="2" xfId="2" applyFont="1" applyFill="1" applyBorder="1" applyAlignment="1" applyProtection="1">
      <alignment horizontal="center" vertical="center" wrapText="1"/>
    </xf>
    <xf numFmtId="0" fontId="43" fillId="10" borderId="9" xfId="2" applyFont="1" applyFill="1" applyBorder="1" applyAlignment="1" applyProtection="1">
      <alignment horizontal="center" vertical="center" wrapText="1"/>
    </xf>
    <xf numFmtId="0" fontId="41" fillId="11" borderId="0" xfId="0" applyFont="1" applyFill="1" applyBorder="1" applyAlignment="1">
      <alignment horizontal="center" vertical="center" wrapText="1"/>
    </xf>
    <xf numFmtId="0" fontId="34" fillId="11" borderId="0" xfId="0" applyFont="1" applyFill="1" applyBorder="1" applyAlignment="1">
      <alignment horizontal="center" vertical="center" wrapText="1"/>
    </xf>
    <xf numFmtId="0" fontId="34" fillId="0" borderId="0" xfId="0" applyFont="1" applyBorder="1" applyAlignment="1">
      <alignment horizontal="center" vertical="center" wrapText="1"/>
    </xf>
    <xf numFmtId="0" fontId="12" fillId="12" borderId="3" xfId="0" applyFont="1" applyFill="1" applyBorder="1" applyAlignment="1">
      <alignment horizontal="center"/>
    </xf>
    <xf numFmtId="0" fontId="42" fillId="10" borderId="3" xfId="0" applyFont="1" applyFill="1" applyBorder="1" applyAlignment="1">
      <alignment horizontal="center" vertical="center" wrapText="1"/>
    </xf>
    <xf numFmtId="0" fontId="42" fillId="10" borderId="15" xfId="0" applyFont="1" applyFill="1" applyBorder="1" applyAlignment="1">
      <alignment horizontal="center" vertical="center" wrapText="1"/>
    </xf>
    <xf numFmtId="0" fontId="41" fillId="12" borderId="0" xfId="0" applyFont="1" applyFill="1" applyBorder="1" applyAlignment="1">
      <alignment horizontal="center" vertical="center" wrapText="1"/>
    </xf>
    <xf numFmtId="0" fontId="9" fillId="12" borderId="0" xfId="0" applyFont="1" applyFill="1" applyBorder="1" applyAlignment="1">
      <alignment horizontal="center" vertical="center" wrapText="1"/>
    </xf>
    <xf numFmtId="0" fontId="9" fillId="12" borderId="10" xfId="0" applyFont="1" applyFill="1" applyBorder="1" applyAlignment="1">
      <alignment horizontal="center" vertical="center" wrapText="1"/>
    </xf>
    <xf numFmtId="0" fontId="9" fillId="12" borderId="2" xfId="0" applyFont="1" applyFill="1" applyBorder="1" applyAlignment="1">
      <alignment horizontal="center" vertical="center" wrapText="1"/>
    </xf>
    <xf numFmtId="0" fontId="9" fillId="12" borderId="9" xfId="0" applyFont="1" applyFill="1" applyBorder="1" applyAlignment="1">
      <alignment horizontal="center" vertical="center" wrapText="1"/>
    </xf>
    <xf numFmtId="0" fontId="9" fillId="0" borderId="0" xfId="0" applyFont="1" applyBorder="1" applyAlignment="1">
      <alignment horizontal="center" vertical="center" wrapText="1"/>
    </xf>
    <xf numFmtId="0" fontId="9" fillId="0" borderId="2" xfId="0" applyFont="1" applyBorder="1" applyAlignment="1">
      <alignment horizontal="center" vertical="center" wrapText="1"/>
    </xf>
  </cellXfs>
  <cellStyles count="73">
    <cellStyle name="Comma" xfId="1" builtinId="3"/>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Hyperlink" xfId="2" builtinId="8"/>
    <cellStyle name="Normal" xfId="0" builtinId="0"/>
  </cellStyles>
  <dxfs count="0"/>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571500</xdr:colOff>
      <xdr:row>2</xdr:row>
      <xdr:rowOff>190500</xdr:rowOff>
    </xdr:from>
    <xdr:to>
      <xdr:col>0</xdr:col>
      <xdr:colOff>4772662</xdr:colOff>
      <xdr:row>2</xdr:row>
      <xdr:rowOff>1841500</xdr:rowOff>
    </xdr:to>
    <xdr:pic>
      <xdr:nvPicPr>
        <xdr:cNvPr id="3" name="Picture 2" descr="MoveUP logo_FULL_4C.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0" y="190500"/>
          <a:ext cx="4201162" cy="1651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761999</xdr:colOff>
      <xdr:row>0</xdr:row>
      <xdr:rowOff>211665</xdr:rowOff>
    </xdr:from>
    <xdr:to>
      <xdr:col>0</xdr:col>
      <xdr:colOff>4656666</xdr:colOff>
      <xdr:row>0</xdr:row>
      <xdr:rowOff>1742217</xdr:rowOff>
    </xdr:to>
    <xdr:pic>
      <xdr:nvPicPr>
        <xdr:cNvPr id="4" name="Picture 3" descr="MoveUP logo_FULL_4C.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1999" y="211665"/>
          <a:ext cx="3894667" cy="153055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677334</xdr:colOff>
      <xdr:row>1</xdr:row>
      <xdr:rowOff>225778</xdr:rowOff>
    </xdr:from>
    <xdr:to>
      <xdr:col>0</xdr:col>
      <xdr:colOff>3598334</xdr:colOff>
      <xdr:row>1</xdr:row>
      <xdr:rowOff>1373692</xdr:rowOff>
    </xdr:to>
    <xdr:pic>
      <xdr:nvPicPr>
        <xdr:cNvPr id="3" name="Picture 2" descr="MoveUP logo_FULL_4C.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77334" y="225778"/>
          <a:ext cx="2921000" cy="11479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762001</xdr:colOff>
      <xdr:row>1</xdr:row>
      <xdr:rowOff>169334</xdr:rowOff>
    </xdr:from>
    <xdr:to>
      <xdr:col>1</xdr:col>
      <xdr:colOff>973668</xdr:colOff>
      <xdr:row>1</xdr:row>
      <xdr:rowOff>1367157</xdr:rowOff>
    </xdr:to>
    <xdr:pic>
      <xdr:nvPicPr>
        <xdr:cNvPr id="3" name="Picture 2" descr="MoveUP logo_FULL_4C.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1" y="169334"/>
          <a:ext cx="3048000" cy="119782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communityfirstfl.org/move-up" TargetMode="External"/><Relationship Id="rId2" Type="http://schemas.openxmlformats.org/officeDocument/2006/relationships/hyperlink" Target="https://www.communityfirstfl.org/move-up" TargetMode="External"/><Relationship Id="rId1" Type="http://schemas.openxmlformats.org/officeDocument/2006/relationships/hyperlink" Target="https://www.communityfirstfl.org/move-up"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hyperlink" Target="http://www.communityfirstfl.org/move-up" TargetMode="External"/><Relationship Id="rId13" Type="http://schemas.openxmlformats.org/officeDocument/2006/relationships/comments" Target="../comments2.xml"/><Relationship Id="rId3" Type="http://schemas.openxmlformats.org/officeDocument/2006/relationships/hyperlink" Target="http://www.communityfirstfl.org/move-up" TargetMode="External"/><Relationship Id="rId7" Type="http://schemas.openxmlformats.org/officeDocument/2006/relationships/hyperlink" Target="http://www.communityfirstfl.org/move-up" TargetMode="External"/><Relationship Id="rId12" Type="http://schemas.openxmlformats.org/officeDocument/2006/relationships/vmlDrawing" Target="../drawings/vmlDrawing2.vml"/><Relationship Id="rId2" Type="http://schemas.openxmlformats.org/officeDocument/2006/relationships/hyperlink" Target="http://www.communityfirstfl.org/move-up" TargetMode="External"/><Relationship Id="rId1" Type="http://schemas.openxmlformats.org/officeDocument/2006/relationships/hyperlink" Target="http://www.communityfirstfl.org/move-up" TargetMode="External"/><Relationship Id="rId6" Type="http://schemas.openxmlformats.org/officeDocument/2006/relationships/hyperlink" Target="http://www.communityfirstfl.org/move-up" TargetMode="External"/><Relationship Id="rId11" Type="http://schemas.openxmlformats.org/officeDocument/2006/relationships/drawing" Target="../drawings/drawing3.xml"/><Relationship Id="rId5" Type="http://schemas.openxmlformats.org/officeDocument/2006/relationships/hyperlink" Target="http://www.communityfirstfl.org/move-up" TargetMode="External"/><Relationship Id="rId10" Type="http://schemas.openxmlformats.org/officeDocument/2006/relationships/hyperlink" Target="http://www.communityfirstfl.org/move-up" TargetMode="External"/><Relationship Id="rId4" Type="http://schemas.openxmlformats.org/officeDocument/2006/relationships/hyperlink" Target="http://www.communityfirstfl.org/move-up" TargetMode="External"/><Relationship Id="rId9" Type="http://schemas.openxmlformats.org/officeDocument/2006/relationships/hyperlink" Target="http://www.communityfirstfl.org/move-up"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3"/>
  <sheetViews>
    <sheetView showGridLines="0" tabSelected="1" topLeftCell="A3" zoomScale="80" zoomScaleNormal="80" zoomScalePageLayoutView="80" workbookViewId="0">
      <selection activeCell="A4" sqref="A4:B29"/>
    </sheetView>
  </sheetViews>
  <sheetFormatPr defaultColWidth="8.875" defaultRowHeight="15.75"/>
  <cols>
    <col min="1" max="1" width="76.375" style="53" customWidth="1"/>
    <col min="2" max="2" width="99.875" style="53" customWidth="1"/>
    <col min="3" max="9" width="8.875" style="53"/>
    <col min="10" max="17" width="8.875" style="53" customWidth="1"/>
    <col min="18" max="18" width="34.625" style="53" customWidth="1"/>
    <col min="19" max="20" width="8.875" style="53" customWidth="1"/>
    <col min="21" max="16384" width="8.875" style="53"/>
  </cols>
  <sheetData>
    <row r="1" spans="1:30" ht="87" hidden="1" customHeight="1">
      <c r="A1" s="152"/>
      <c r="B1" s="154" t="s">
        <v>135</v>
      </c>
      <c r="C1" s="148"/>
      <c r="D1" s="148"/>
      <c r="E1" s="148"/>
      <c r="F1" s="148"/>
      <c r="G1" s="148"/>
      <c r="H1" s="148"/>
      <c r="I1" s="148"/>
      <c r="J1" s="148"/>
      <c r="K1" s="148"/>
      <c r="L1" s="148"/>
      <c r="M1" s="148"/>
      <c r="N1" s="148"/>
      <c r="O1" s="148"/>
      <c r="P1" s="148"/>
      <c r="Q1" s="148"/>
      <c r="R1" s="148"/>
      <c r="S1" s="150"/>
      <c r="T1" s="150"/>
      <c r="U1" s="150"/>
      <c r="V1" s="150"/>
      <c r="W1" s="150"/>
      <c r="X1" s="150"/>
      <c r="Y1" s="150"/>
      <c r="Z1" s="150"/>
      <c r="AA1" s="150"/>
      <c r="AB1" s="150"/>
      <c r="AC1" s="150"/>
      <c r="AD1" s="150"/>
    </row>
    <row r="2" spans="1:30" ht="20.100000000000001" hidden="1" customHeight="1">
      <c r="A2" s="153"/>
      <c r="B2" s="155"/>
      <c r="C2" s="148"/>
      <c r="D2" s="148"/>
      <c r="E2" s="148"/>
      <c r="F2" s="148"/>
      <c r="G2" s="148"/>
      <c r="H2" s="148"/>
      <c r="I2" s="148"/>
      <c r="J2" s="148"/>
      <c r="K2" s="148"/>
      <c r="L2" s="148"/>
      <c r="M2" s="148"/>
      <c r="N2" s="148"/>
      <c r="O2" s="148"/>
      <c r="P2" s="148"/>
      <c r="Q2" s="148"/>
      <c r="R2" s="148"/>
      <c r="S2" s="150"/>
      <c r="T2" s="150"/>
      <c r="U2" s="150"/>
      <c r="V2" s="150"/>
      <c r="W2" s="150"/>
      <c r="X2" s="150"/>
      <c r="Y2" s="150"/>
      <c r="Z2" s="150"/>
      <c r="AA2" s="150"/>
      <c r="AB2" s="150"/>
      <c r="AC2" s="150"/>
      <c r="AD2" s="150"/>
    </row>
    <row r="3" spans="1:30" ht="164.1" customHeight="1" thickBot="1">
      <c r="A3" s="153"/>
      <c r="B3" s="155"/>
      <c r="C3" s="148"/>
      <c r="D3" s="148"/>
      <c r="E3" s="148"/>
      <c r="F3" s="148"/>
      <c r="G3" s="148"/>
      <c r="H3" s="148"/>
      <c r="I3" s="148"/>
      <c r="J3" s="148"/>
      <c r="K3" s="148"/>
      <c r="L3" s="148"/>
      <c r="M3" s="148"/>
      <c r="N3" s="148"/>
      <c r="O3" s="148"/>
      <c r="P3" s="148"/>
      <c r="Q3" s="148"/>
      <c r="R3" s="148"/>
      <c r="S3" s="150"/>
      <c r="T3" s="150"/>
      <c r="U3" s="150"/>
      <c r="V3" s="150"/>
      <c r="W3" s="150"/>
      <c r="X3" s="150"/>
      <c r="Y3" s="150"/>
      <c r="Z3" s="150"/>
      <c r="AA3" s="150"/>
      <c r="AB3" s="150"/>
      <c r="AC3" s="150"/>
      <c r="AD3" s="150"/>
    </row>
    <row r="4" spans="1:30" ht="15.75" customHeight="1">
      <c r="A4" s="142" t="s">
        <v>155</v>
      </c>
      <c r="B4" s="143"/>
      <c r="C4" s="148"/>
      <c r="D4" s="148"/>
      <c r="E4" s="148"/>
      <c r="F4" s="148"/>
      <c r="G4" s="148"/>
      <c r="H4" s="148"/>
      <c r="I4" s="148"/>
      <c r="J4" s="148"/>
      <c r="K4" s="148"/>
      <c r="L4" s="148"/>
      <c r="M4" s="148"/>
      <c r="N4" s="148"/>
      <c r="O4" s="148"/>
      <c r="P4" s="148"/>
      <c r="Q4" s="148"/>
      <c r="R4" s="148"/>
      <c r="S4" s="150"/>
      <c r="T4" s="150"/>
      <c r="U4" s="150"/>
      <c r="V4" s="150"/>
      <c r="W4" s="150"/>
      <c r="X4" s="150"/>
      <c r="Y4" s="150"/>
      <c r="Z4" s="150"/>
      <c r="AA4" s="150"/>
      <c r="AB4" s="150"/>
      <c r="AC4" s="150"/>
      <c r="AD4" s="150"/>
    </row>
    <row r="5" spans="1:30" ht="38.1" customHeight="1">
      <c r="A5" s="144"/>
      <c r="B5" s="145"/>
      <c r="C5" s="148"/>
      <c r="D5" s="148"/>
      <c r="E5" s="148"/>
      <c r="F5" s="148"/>
      <c r="G5" s="148"/>
      <c r="H5" s="148"/>
      <c r="I5" s="148"/>
      <c r="J5" s="148"/>
      <c r="K5" s="148"/>
      <c r="L5" s="148"/>
      <c r="M5" s="148"/>
      <c r="N5" s="148"/>
      <c r="O5" s="148"/>
      <c r="P5" s="148"/>
      <c r="Q5" s="148"/>
      <c r="R5" s="148"/>
      <c r="S5" s="150"/>
      <c r="T5" s="150"/>
      <c r="U5" s="150"/>
      <c r="V5" s="150"/>
      <c r="W5" s="150"/>
      <c r="X5" s="150"/>
      <c r="Y5" s="150"/>
      <c r="Z5" s="150"/>
      <c r="AA5" s="150"/>
      <c r="AB5" s="150"/>
      <c r="AC5" s="150"/>
      <c r="AD5" s="150"/>
    </row>
    <row r="6" spans="1:30" ht="15" customHeight="1">
      <c r="A6" s="144"/>
      <c r="B6" s="145"/>
      <c r="C6" s="148"/>
      <c r="D6" s="148"/>
      <c r="E6" s="148"/>
      <c r="F6" s="148"/>
      <c r="G6" s="148"/>
      <c r="H6" s="148"/>
      <c r="I6" s="148"/>
      <c r="J6" s="148"/>
      <c r="K6" s="148"/>
      <c r="L6" s="148"/>
      <c r="M6" s="148"/>
      <c r="N6" s="148"/>
      <c r="O6" s="148"/>
      <c r="P6" s="148"/>
      <c r="Q6" s="148"/>
      <c r="R6" s="148"/>
      <c r="S6" s="150"/>
      <c r="T6" s="150"/>
      <c r="U6" s="150"/>
      <c r="V6" s="150"/>
      <c r="W6" s="150"/>
      <c r="X6" s="150"/>
      <c r="Y6" s="150"/>
      <c r="Z6" s="150"/>
      <c r="AA6" s="150"/>
      <c r="AB6" s="150"/>
      <c r="AC6" s="150"/>
      <c r="AD6" s="150"/>
    </row>
    <row r="7" spans="1:30" ht="15" customHeight="1">
      <c r="A7" s="144"/>
      <c r="B7" s="145"/>
      <c r="C7" s="148"/>
      <c r="D7" s="148"/>
      <c r="E7" s="148"/>
      <c r="F7" s="148"/>
      <c r="G7" s="148"/>
      <c r="H7" s="148"/>
      <c r="I7" s="148"/>
      <c r="J7" s="148"/>
      <c r="K7" s="148"/>
      <c r="L7" s="148"/>
      <c r="M7" s="148"/>
      <c r="N7" s="148"/>
      <c r="O7" s="148"/>
      <c r="P7" s="148"/>
      <c r="Q7" s="148"/>
      <c r="R7" s="148"/>
      <c r="S7" s="150"/>
      <c r="T7" s="150"/>
      <c r="U7" s="150"/>
      <c r="V7" s="150"/>
      <c r="W7" s="150"/>
      <c r="X7" s="150"/>
      <c r="Y7" s="150"/>
      <c r="Z7" s="150"/>
      <c r="AA7" s="150"/>
      <c r="AB7" s="150"/>
      <c r="AC7" s="150"/>
      <c r="AD7" s="150"/>
    </row>
    <row r="8" spans="1:30" ht="15" customHeight="1">
      <c r="A8" s="144"/>
      <c r="B8" s="145"/>
      <c r="C8" s="148"/>
      <c r="D8" s="148"/>
      <c r="E8" s="148"/>
      <c r="F8" s="148"/>
      <c r="G8" s="148"/>
      <c r="H8" s="148"/>
      <c r="I8" s="148"/>
      <c r="J8" s="148"/>
      <c r="K8" s="148"/>
      <c r="L8" s="148"/>
      <c r="M8" s="148"/>
      <c r="N8" s="148"/>
      <c r="O8" s="148"/>
      <c r="P8" s="148"/>
      <c r="Q8" s="148"/>
      <c r="R8" s="148"/>
      <c r="S8" s="150"/>
      <c r="T8" s="150"/>
      <c r="U8" s="150"/>
      <c r="V8" s="150"/>
      <c r="W8" s="150"/>
      <c r="X8" s="150"/>
      <c r="Y8" s="150"/>
      <c r="Z8" s="150"/>
      <c r="AA8" s="150"/>
      <c r="AB8" s="150"/>
      <c r="AC8" s="150"/>
      <c r="AD8" s="150"/>
    </row>
    <row r="9" spans="1:30" ht="15" customHeight="1">
      <c r="A9" s="144"/>
      <c r="B9" s="145"/>
      <c r="C9" s="148"/>
      <c r="D9" s="148"/>
      <c r="E9" s="148"/>
      <c r="F9" s="148"/>
      <c r="G9" s="148"/>
      <c r="H9" s="148"/>
      <c r="I9" s="148"/>
      <c r="J9" s="148"/>
      <c r="K9" s="148"/>
      <c r="L9" s="148"/>
      <c r="M9" s="148"/>
      <c r="N9" s="148"/>
      <c r="O9" s="148"/>
      <c r="P9" s="148"/>
      <c r="Q9" s="148"/>
      <c r="R9" s="148"/>
      <c r="S9" s="150"/>
      <c r="T9" s="150"/>
      <c r="U9" s="150"/>
      <c r="V9" s="150"/>
      <c r="W9" s="150"/>
      <c r="X9" s="150"/>
      <c r="Y9" s="150"/>
      <c r="Z9" s="150"/>
      <c r="AA9" s="150"/>
      <c r="AB9" s="150"/>
      <c r="AC9" s="150"/>
      <c r="AD9" s="150"/>
    </row>
    <row r="10" spans="1:30" ht="15" customHeight="1">
      <c r="A10" s="144"/>
      <c r="B10" s="145"/>
      <c r="C10" s="148"/>
      <c r="D10" s="148"/>
      <c r="E10" s="148"/>
      <c r="F10" s="148"/>
      <c r="G10" s="148"/>
      <c r="H10" s="148"/>
      <c r="I10" s="148"/>
      <c r="J10" s="148"/>
      <c r="K10" s="148"/>
      <c r="L10" s="148"/>
      <c r="M10" s="148"/>
      <c r="N10" s="148"/>
      <c r="O10" s="148"/>
      <c r="P10" s="148"/>
      <c r="Q10" s="148"/>
      <c r="R10" s="148"/>
      <c r="S10" s="150"/>
      <c r="T10" s="150"/>
      <c r="U10" s="150"/>
      <c r="V10" s="150"/>
      <c r="W10" s="150"/>
      <c r="X10" s="150"/>
      <c r="Y10" s="150"/>
      <c r="Z10" s="150"/>
      <c r="AA10" s="150"/>
      <c r="AB10" s="150"/>
      <c r="AC10" s="150"/>
      <c r="AD10" s="150"/>
    </row>
    <row r="11" spans="1:30" ht="15" customHeight="1">
      <c r="A11" s="144"/>
      <c r="B11" s="145"/>
      <c r="C11" s="148"/>
      <c r="D11" s="148"/>
      <c r="E11" s="148"/>
      <c r="F11" s="148"/>
      <c r="G11" s="148"/>
      <c r="H11" s="148"/>
      <c r="I11" s="148"/>
      <c r="J11" s="148"/>
      <c r="K11" s="148"/>
      <c r="L11" s="148"/>
      <c r="M11" s="148"/>
      <c r="N11" s="148"/>
      <c r="O11" s="148"/>
      <c r="P11" s="148"/>
      <c r="Q11" s="148"/>
      <c r="R11" s="148"/>
      <c r="S11" s="150"/>
      <c r="T11" s="150"/>
      <c r="U11" s="150"/>
      <c r="V11" s="150"/>
      <c r="W11" s="150"/>
      <c r="X11" s="150"/>
      <c r="Y11" s="150"/>
      <c r="Z11" s="150"/>
      <c r="AA11" s="150"/>
      <c r="AB11" s="150"/>
      <c r="AC11" s="150"/>
      <c r="AD11" s="150"/>
    </row>
    <row r="12" spans="1:30" ht="15" customHeight="1">
      <c r="A12" s="144"/>
      <c r="B12" s="145"/>
      <c r="C12" s="148"/>
      <c r="D12" s="148"/>
      <c r="E12" s="148"/>
      <c r="F12" s="148"/>
      <c r="G12" s="148"/>
      <c r="H12" s="148"/>
      <c r="I12" s="148"/>
      <c r="J12" s="148"/>
      <c r="K12" s="148"/>
      <c r="L12" s="148"/>
      <c r="M12" s="148"/>
      <c r="N12" s="148"/>
      <c r="O12" s="148"/>
      <c r="P12" s="148"/>
      <c r="Q12" s="148"/>
      <c r="R12" s="148"/>
      <c r="S12" s="150"/>
      <c r="T12" s="150"/>
      <c r="U12" s="150"/>
      <c r="V12" s="150"/>
      <c r="W12" s="150"/>
      <c r="X12" s="150"/>
      <c r="Y12" s="150"/>
      <c r="Z12" s="150"/>
      <c r="AA12" s="150"/>
      <c r="AB12" s="150"/>
      <c r="AC12" s="150"/>
      <c r="AD12" s="150"/>
    </row>
    <row r="13" spans="1:30" ht="15" customHeight="1">
      <c r="A13" s="144"/>
      <c r="B13" s="145"/>
      <c r="C13" s="148"/>
      <c r="D13" s="148"/>
      <c r="E13" s="148"/>
      <c r="F13" s="148"/>
      <c r="G13" s="148"/>
      <c r="H13" s="148"/>
      <c r="I13" s="148"/>
      <c r="J13" s="148"/>
      <c r="K13" s="148"/>
      <c r="L13" s="148"/>
      <c r="M13" s="148"/>
      <c r="N13" s="148"/>
      <c r="O13" s="148"/>
      <c r="P13" s="148"/>
      <c r="Q13" s="148"/>
      <c r="R13" s="148"/>
      <c r="S13" s="150"/>
      <c r="T13" s="150"/>
      <c r="U13" s="150"/>
      <c r="V13" s="150"/>
      <c r="W13" s="150"/>
      <c r="X13" s="150"/>
      <c r="Y13" s="150"/>
      <c r="Z13" s="150"/>
      <c r="AA13" s="150"/>
      <c r="AB13" s="150"/>
      <c r="AC13" s="150"/>
      <c r="AD13" s="150"/>
    </row>
    <row r="14" spans="1:30" ht="15" customHeight="1">
      <c r="A14" s="144"/>
      <c r="B14" s="145"/>
      <c r="C14" s="148"/>
      <c r="D14" s="148"/>
      <c r="E14" s="148"/>
      <c r="F14" s="148"/>
      <c r="G14" s="148"/>
      <c r="H14" s="148"/>
      <c r="I14" s="148"/>
      <c r="J14" s="148"/>
      <c r="K14" s="148"/>
      <c r="L14" s="148"/>
      <c r="M14" s="148"/>
      <c r="N14" s="148"/>
      <c r="O14" s="148"/>
      <c r="P14" s="148"/>
      <c r="Q14" s="148"/>
      <c r="R14" s="148"/>
      <c r="S14" s="150"/>
      <c r="T14" s="150"/>
      <c r="U14" s="150"/>
      <c r="V14" s="150"/>
      <c r="W14" s="150"/>
      <c r="X14" s="150"/>
      <c r="Y14" s="150"/>
      <c r="Z14" s="150"/>
      <c r="AA14" s="150"/>
      <c r="AB14" s="150"/>
      <c r="AC14" s="150"/>
      <c r="AD14" s="150"/>
    </row>
    <row r="15" spans="1:30" ht="15" customHeight="1">
      <c r="A15" s="144"/>
      <c r="B15" s="145"/>
      <c r="C15" s="148"/>
      <c r="D15" s="148"/>
      <c r="E15" s="148"/>
      <c r="F15" s="148"/>
      <c r="G15" s="148"/>
      <c r="H15" s="148"/>
      <c r="I15" s="148"/>
      <c r="J15" s="148"/>
      <c r="K15" s="148"/>
      <c r="L15" s="148"/>
      <c r="M15" s="148"/>
      <c r="N15" s="148"/>
      <c r="O15" s="148"/>
      <c r="P15" s="148"/>
      <c r="Q15" s="148"/>
      <c r="R15" s="148"/>
      <c r="S15" s="150"/>
      <c r="T15" s="150"/>
      <c r="U15" s="150"/>
      <c r="V15" s="150"/>
      <c r="W15" s="150"/>
      <c r="X15" s="150"/>
      <c r="Y15" s="150"/>
      <c r="Z15" s="150"/>
      <c r="AA15" s="150"/>
      <c r="AB15" s="150"/>
      <c r="AC15" s="150"/>
      <c r="AD15" s="150"/>
    </row>
    <row r="16" spans="1:30" ht="15" customHeight="1">
      <c r="A16" s="144"/>
      <c r="B16" s="145"/>
      <c r="C16" s="148"/>
      <c r="D16" s="148"/>
      <c r="E16" s="148"/>
      <c r="F16" s="148"/>
      <c r="G16" s="148"/>
      <c r="H16" s="148"/>
      <c r="I16" s="148"/>
      <c r="J16" s="148"/>
      <c r="K16" s="148"/>
      <c r="L16" s="148"/>
      <c r="M16" s="148"/>
      <c r="N16" s="148"/>
      <c r="O16" s="148"/>
      <c r="P16" s="148"/>
      <c r="Q16" s="148"/>
      <c r="R16" s="148"/>
      <c r="S16" s="150"/>
      <c r="T16" s="150"/>
      <c r="U16" s="150"/>
      <c r="V16" s="150"/>
      <c r="W16" s="150"/>
      <c r="X16" s="150"/>
      <c r="Y16" s="150"/>
      <c r="Z16" s="150"/>
      <c r="AA16" s="150"/>
      <c r="AB16" s="150"/>
      <c r="AC16" s="150"/>
      <c r="AD16" s="150"/>
    </row>
    <row r="17" spans="1:30" ht="15" customHeight="1">
      <c r="A17" s="144"/>
      <c r="B17" s="145"/>
      <c r="C17" s="148"/>
      <c r="D17" s="148"/>
      <c r="E17" s="148"/>
      <c r="F17" s="148"/>
      <c r="G17" s="148"/>
      <c r="H17" s="148"/>
      <c r="I17" s="148"/>
      <c r="J17" s="148"/>
      <c r="K17" s="148"/>
      <c r="L17" s="148"/>
      <c r="M17" s="148"/>
      <c r="N17" s="148"/>
      <c r="O17" s="148"/>
      <c r="P17" s="148"/>
      <c r="Q17" s="148"/>
      <c r="R17" s="148"/>
      <c r="S17" s="150"/>
      <c r="T17" s="150"/>
      <c r="U17" s="150"/>
      <c r="V17" s="150"/>
      <c r="W17" s="150"/>
      <c r="X17" s="150"/>
      <c r="Y17" s="150"/>
      <c r="Z17" s="150"/>
      <c r="AA17" s="150"/>
      <c r="AB17" s="150"/>
      <c r="AC17" s="150"/>
      <c r="AD17" s="150"/>
    </row>
    <row r="18" spans="1:30" ht="15" customHeight="1">
      <c r="A18" s="144"/>
      <c r="B18" s="145"/>
      <c r="C18" s="148"/>
      <c r="D18" s="148"/>
      <c r="E18" s="148"/>
      <c r="F18" s="148"/>
      <c r="G18" s="148"/>
      <c r="H18" s="148"/>
      <c r="I18" s="148"/>
      <c r="J18" s="148"/>
      <c r="K18" s="148"/>
      <c r="L18" s="148"/>
      <c r="M18" s="148"/>
      <c r="N18" s="148"/>
      <c r="O18" s="148"/>
      <c r="P18" s="148"/>
      <c r="Q18" s="148"/>
      <c r="R18" s="148"/>
      <c r="S18" s="150"/>
      <c r="T18" s="150"/>
      <c r="U18" s="150"/>
      <c r="V18" s="150"/>
      <c r="W18" s="150"/>
      <c r="X18" s="150"/>
      <c r="Y18" s="150"/>
      <c r="Z18" s="150"/>
      <c r="AA18" s="150"/>
      <c r="AB18" s="150"/>
      <c r="AC18" s="150"/>
      <c r="AD18" s="150"/>
    </row>
    <row r="19" spans="1:30" ht="15" customHeight="1">
      <c r="A19" s="144"/>
      <c r="B19" s="145"/>
      <c r="C19" s="148"/>
      <c r="D19" s="148"/>
      <c r="E19" s="148"/>
      <c r="F19" s="148"/>
      <c r="G19" s="148"/>
      <c r="H19" s="148"/>
      <c r="I19" s="148"/>
      <c r="J19" s="148"/>
      <c r="K19" s="148"/>
      <c r="L19" s="148"/>
      <c r="M19" s="148"/>
      <c r="N19" s="148"/>
      <c r="O19" s="148"/>
      <c r="P19" s="148"/>
      <c r="Q19" s="148"/>
      <c r="R19" s="148"/>
      <c r="S19" s="150"/>
      <c r="T19" s="150"/>
      <c r="U19" s="150"/>
      <c r="V19" s="150"/>
      <c r="W19" s="150"/>
      <c r="X19" s="150"/>
      <c r="Y19" s="150"/>
      <c r="Z19" s="150"/>
      <c r="AA19" s="150"/>
      <c r="AB19" s="150"/>
      <c r="AC19" s="150"/>
      <c r="AD19" s="150"/>
    </row>
    <row r="20" spans="1:30" ht="15" customHeight="1">
      <c r="A20" s="144"/>
      <c r="B20" s="145"/>
      <c r="C20" s="148"/>
      <c r="D20" s="148"/>
      <c r="E20" s="148"/>
      <c r="F20" s="148"/>
      <c r="G20" s="148"/>
      <c r="H20" s="148"/>
      <c r="I20" s="148"/>
      <c r="J20" s="148"/>
      <c r="K20" s="148"/>
      <c r="L20" s="148"/>
      <c r="M20" s="148"/>
      <c r="N20" s="148"/>
      <c r="O20" s="148"/>
      <c r="P20" s="148"/>
      <c r="Q20" s="148"/>
      <c r="R20" s="148"/>
      <c r="S20" s="150"/>
      <c r="T20" s="150"/>
      <c r="U20" s="150"/>
      <c r="V20" s="150"/>
      <c r="W20" s="150"/>
      <c r="X20" s="150"/>
      <c r="Y20" s="150"/>
      <c r="Z20" s="150"/>
      <c r="AA20" s="150"/>
      <c r="AB20" s="150"/>
      <c r="AC20" s="150"/>
      <c r="AD20" s="150"/>
    </row>
    <row r="21" spans="1:30" ht="15" customHeight="1">
      <c r="A21" s="144"/>
      <c r="B21" s="145"/>
      <c r="C21" s="148"/>
      <c r="D21" s="148"/>
      <c r="E21" s="148"/>
      <c r="F21" s="148"/>
      <c r="G21" s="148"/>
      <c r="H21" s="148"/>
      <c r="I21" s="148"/>
      <c r="J21" s="148"/>
      <c r="K21" s="148"/>
      <c r="L21" s="148"/>
      <c r="M21" s="148"/>
      <c r="N21" s="148"/>
      <c r="O21" s="148"/>
      <c r="P21" s="148"/>
      <c r="Q21" s="148"/>
      <c r="R21" s="148"/>
      <c r="S21" s="150"/>
      <c r="T21" s="150"/>
      <c r="U21" s="150"/>
      <c r="V21" s="150"/>
      <c r="W21" s="150"/>
      <c r="X21" s="150"/>
      <c r="Y21" s="150"/>
      <c r="Z21" s="150"/>
      <c r="AA21" s="150"/>
      <c r="AB21" s="150"/>
      <c r="AC21" s="150"/>
      <c r="AD21" s="150"/>
    </row>
    <row r="22" spans="1:30" ht="15" customHeight="1">
      <c r="A22" s="144"/>
      <c r="B22" s="145"/>
      <c r="C22" s="148"/>
      <c r="D22" s="148"/>
      <c r="E22" s="148"/>
      <c r="F22" s="148"/>
      <c r="G22" s="148"/>
      <c r="H22" s="148"/>
      <c r="I22" s="148"/>
      <c r="J22" s="148"/>
      <c r="K22" s="148"/>
      <c r="L22" s="148"/>
      <c r="M22" s="148"/>
      <c r="N22" s="148"/>
      <c r="O22" s="148"/>
      <c r="P22" s="148"/>
      <c r="Q22" s="148"/>
      <c r="R22" s="148"/>
      <c r="S22" s="150"/>
      <c r="T22" s="150"/>
      <c r="U22" s="150"/>
      <c r="V22" s="150"/>
      <c r="W22" s="150"/>
      <c r="X22" s="150"/>
      <c r="Y22" s="150"/>
      <c r="Z22" s="150"/>
      <c r="AA22" s="150"/>
      <c r="AB22" s="150"/>
      <c r="AC22" s="150"/>
      <c r="AD22" s="150"/>
    </row>
    <row r="23" spans="1:30" ht="15" customHeight="1">
      <c r="A23" s="144"/>
      <c r="B23" s="145"/>
      <c r="C23" s="148"/>
      <c r="D23" s="148"/>
      <c r="E23" s="148"/>
      <c r="F23" s="148"/>
      <c r="G23" s="148"/>
      <c r="H23" s="148"/>
      <c r="I23" s="148"/>
      <c r="J23" s="148"/>
      <c r="K23" s="148"/>
      <c r="L23" s="148"/>
      <c r="M23" s="148"/>
      <c r="N23" s="148"/>
      <c r="O23" s="148"/>
      <c r="P23" s="148"/>
      <c r="Q23" s="148"/>
      <c r="R23" s="148"/>
      <c r="S23" s="150"/>
      <c r="T23" s="150"/>
      <c r="U23" s="150"/>
      <c r="V23" s="150"/>
      <c r="W23" s="150"/>
      <c r="X23" s="150"/>
      <c r="Y23" s="150"/>
      <c r="Z23" s="150"/>
      <c r="AA23" s="150"/>
      <c r="AB23" s="150"/>
      <c r="AC23" s="150"/>
      <c r="AD23" s="150"/>
    </row>
    <row r="24" spans="1:30" ht="15" customHeight="1">
      <c r="A24" s="144"/>
      <c r="B24" s="145"/>
      <c r="C24" s="148"/>
      <c r="D24" s="148"/>
      <c r="E24" s="148"/>
      <c r="F24" s="148"/>
      <c r="G24" s="148"/>
      <c r="H24" s="148"/>
      <c r="I24" s="148"/>
      <c r="J24" s="148"/>
      <c r="K24" s="148"/>
      <c r="L24" s="148"/>
      <c r="M24" s="148"/>
      <c r="N24" s="148"/>
      <c r="O24" s="148"/>
      <c r="P24" s="148"/>
      <c r="Q24" s="148"/>
      <c r="R24" s="148"/>
      <c r="S24" s="150"/>
      <c r="T24" s="150"/>
      <c r="U24" s="150"/>
      <c r="V24" s="150"/>
      <c r="W24" s="150"/>
      <c r="X24" s="150"/>
      <c r="Y24" s="150"/>
      <c r="Z24" s="150"/>
      <c r="AA24" s="150"/>
      <c r="AB24" s="150"/>
      <c r="AC24" s="150"/>
      <c r="AD24" s="150"/>
    </row>
    <row r="25" spans="1:30" ht="15" customHeight="1">
      <c r="A25" s="144"/>
      <c r="B25" s="145"/>
      <c r="C25" s="148"/>
      <c r="D25" s="148"/>
      <c r="E25" s="148"/>
      <c r="F25" s="148"/>
      <c r="G25" s="148"/>
      <c r="H25" s="148"/>
      <c r="I25" s="148"/>
      <c r="J25" s="148"/>
      <c r="K25" s="148"/>
      <c r="L25" s="148"/>
      <c r="M25" s="148"/>
      <c r="N25" s="148"/>
      <c r="O25" s="148"/>
      <c r="P25" s="148"/>
      <c r="Q25" s="148"/>
      <c r="R25" s="148"/>
      <c r="S25" s="150"/>
      <c r="T25" s="150"/>
      <c r="U25" s="150"/>
      <c r="V25" s="150"/>
      <c r="W25" s="150"/>
      <c r="X25" s="150"/>
      <c r="Y25" s="150"/>
      <c r="Z25" s="150"/>
      <c r="AA25" s="150"/>
      <c r="AB25" s="150"/>
      <c r="AC25" s="150"/>
      <c r="AD25" s="150"/>
    </row>
    <row r="26" spans="1:30" ht="15" customHeight="1">
      <c r="A26" s="144"/>
      <c r="B26" s="145"/>
      <c r="C26" s="148"/>
      <c r="D26" s="148"/>
      <c r="E26" s="148"/>
      <c r="F26" s="148"/>
      <c r="G26" s="148"/>
      <c r="H26" s="148"/>
      <c r="I26" s="148"/>
      <c r="J26" s="148"/>
      <c r="K26" s="148"/>
      <c r="L26" s="148"/>
      <c r="M26" s="148"/>
      <c r="N26" s="148"/>
      <c r="O26" s="148"/>
      <c r="P26" s="148"/>
      <c r="Q26" s="148"/>
      <c r="R26" s="148"/>
      <c r="S26" s="150"/>
      <c r="T26" s="150"/>
      <c r="U26" s="150"/>
      <c r="V26" s="150"/>
      <c r="W26" s="150"/>
      <c r="X26" s="150"/>
      <c r="Y26" s="150"/>
      <c r="Z26" s="150"/>
      <c r="AA26" s="150"/>
      <c r="AB26" s="150"/>
      <c r="AC26" s="150"/>
      <c r="AD26" s="150"/>
    </row>
    <row r="27" spans="1:30" ht="15" customHeight="1">
      <c r="A27" s="144"/>
      <c r="B27" s="145"/>
      <c r="C27" s="148"/>
      <c r="D27" s="148"/>
      <c r="E27" s="148"/>
      <c r="F27" s="148"/>
      <c r="G27" s="148"/>
      <c r="H27" s="148"/>
      <c r="I27" s="148"/>
      <c r="J27" s="148"/>
      <c r="K27" s="148"/>
      <c r="L27" s="148"/>
      <c r="M27" s="148"/>
      <c r="N27" s="148"/>
      <c r="O27" s="148"/>
      <c r="P27" s="148"/>
      <c r="Q27" s="148"/>
      <c r="R27" s="148"/>
      <c r="S27" s="150"/>
      <c r="T27" s="150"/>
      <c r="U27" s="150"/>
      <c r="V27" s="150"/>
      <c r="W27" s="150"/>
      <c r="X27" s="150"/>
      <c r="Y27" s="150"/>
      <c r="Z27" s="150"/>
      <c r="AA27" s="150"/>
      <c r="AB27" s="150"/>
      <c r="AC27" s="150"/>
      <c r="AD27" s="150"/>
    </row>
    <row r="28" spans="1:30" ht="15" customHeight="1">
      <c r="A28" s="144"/>
      <c r="B28" s="145"/>
      <c r="C28" s="148"/>
      <c r="D28" s="148"/>
      <c r="E28" s="148"/>
      <c r="F28" s="148"/>
      <c r="G28" s="148"/>
      <c r="H28" s="148"/>
      <c r="I28" s="148"/>
      <c r="J28" s="148"/>
      <c r="K28" s="148"/>
      <c r="L28" s="148"/>
      <c r="M28" s="148"/>
      <c r="N28" s="148"/>
      <c r="O28" s="148"/>
      <c r="P28" s="148"/>
      <c r="Q28" s="148"/>
      <c r="R28" s="148"/>
      <c r="S28" s="150"/>
      <c r="T28" s="150"/>
      <c r="U28" s="150"/>
      <c r="V28" s="150"/>
      <c r="W28" s="150"/>
      <c r="X28" s="150"/>
      <c r="Y28" s="150"/>
      <c r="Z28" s="150"/>
      <c r="AA28" s="150"/>
      <c r="AB28" s="150"/>
      <c r="AC28" s="150"/>
      <c r="AD28" s="150"/>
    </row>
    <row r="29" spans="1:30" ht="261" customHeight="1" thickBot="1">
      <c r="A29" s="146"/>
      <c r="B29" s="147"/>
      <c r="C29" s="148"/>
      <c r="D29" s="148"/>
      <c r="E29" s="148"/>
      <c r="F29" s="148"/>
      <c r="G29" s="148"/>
      <c r="H29" s="148"/>
      <c r="I29" s="148"/>
      <c r="J29" s="148"/>
      <c r="K29" s="148"/>
      <c r="L29" s="148"/>
      <c r="M29" s="148"/>
      <c r="N29" s="148"/>
      <c r="O29" s="148"/>
      <c r="P29" s="148"/>
      <c r="Q29" s="148"/>
      <c r="R29" s="148"/>
      <c r="S29" s="150"/>
      <c r="T29" s="150"/>
      <c r="U29" s="150"/>
      <c r="V29" s="150"/>
      <c r="W29" s="150"/>
      <c r="X29" s="150"/>
      <c r="Y29" s="150"/>
      <c r="Z29" s="150"/>
      <c r="AA29" s="150"/>
      <c r="AB29" s="150"/>
      <c r="AC29" s="150"/>
      <c r="AD29" s="150"/>
    </row>
    <row r="30" spans="1:30" ht="291.95" customHeight="1">
      <c r="A30" s="149"/>
      <c r="B30" s="149"/>
      <c r="C30" s="148"/>
      <c r="D30" s="148"/>
      <c r="E30" s="148"/>
      <c r="F30" s="148"/>
      <c r="G30" s="148"/>
      <c r="H30" s="148"/>
      <c r="I30" s="148"/>
      <c r="J30" s="148"/>
      <c r="K30" s="148"/>
      <c r="L30" s="148"/>
      <c r="M30" s="148"/>
      <c r="N30" s="148"/>
      <c r="O30" s="148"/>
      <c r="P30" s="148"/>
      <c r="Q30" s="148"/>
      <c r="R30" s="148"/>
      <c r="S30" s="150"/>
      <c r="T30" s="150"/>
      <c r="U30" s="150"/>
      <c r="V30" s="150"/>
      <c r="W30" s="150"/>
      <c r="X30" s="150"/>
      <c r="Y30" s="150"/>
      <c r="Z30" s="150"/>
      <c r="AA30" s="150"/>
      <c r="AB30" s="150"/>
      <c r="AC30" s="150"/>
      <c r="AD30" s="150"/>
    </row>
    <row r="31" spans="1:30" s="54" customFormat="1">
      <c r="A31" s="151"/>
      <c r="B31" s="151"/>
      <c r="C31" s="151"/>
      <c r="D31" s="151"/>
      <c r="E31" s="151"/>
      <c r="F31" s="151"/>
      <c r="G31" s="151"/>
      <c r="H31" s="151"/>
      <c r="I31" s="151"/>
      <c r="J31" s="151"/>
      <c r="K31" s="151"/>
      <c r="L31" s="151"/>
      <c r="M31" s="151"/>
      <c r="N31" s="151"/>
      <c r="O31" s="151"/>
      <c r="P31" s="151"/>
      <c r="Q31" s="151"/>
      <c r="R31" s="151"/>
      <c r="S31" s="151"/>
      <c r="T31" s="151"/>
      <c r="U31" s="151"/>
      <c r="V31" s="151"/>
      <c r="W31" s="151"/>
      <c r="X31" s="151"/>
      <c r="Y31" s="151"/>
      <c r="Z31" s="151"/>
      <c r="AA31" s="151"/>
      <c r="AB31" s="151"/>
      <c r="AC31" s="151"/>
      <c r="AD31" s="151"/>
    </row>
    <row r="32" spans="1:30" ht="15" customHeight="1">
      <c r="A32" s="151"/>
      <c r="B32" s="151"/>
      <c r="C32" s="151"/>
      <c r="D32" s="151"/>
      <c r="E32" s="151"/>
      <c r="F32" s="151"/>
      <c r="G32" s="151"/>
      <c r="H32" s="151"/>
      <c r="I32" s="151"/>
      <c r="J32" s="151"/>
      <c r="K32" s="151"/>
      <c r="L32" s="151"/>
      <c r="M32" s="151"/>
      <c r="N32" s="151"/>
      <c r="O32" s="151"/>
      <c r="P32" s="151"/>
      <c r="Q32" s="151"/>
      <c r="R32" s="151"/>
      <c r="S32" s="151"/>
      <c r="T32" s="151"/>
      <c r="U32" s="151"/>
      <c r="V32" s="151"/>
      <c r="W32" s="151"/>
      <c r="X32" s="151"/>
      <c r="Y32" s="151"/>
      <c r="Z32" s="151"/>
      <c r="AA32" s="151"/>
      <c r="AB32" s="151"/>
      <c r="AC32" s="151"/>
      <c r="AD32" s="151"/>
    </row>
    <row r="33" spans="1:30">
      <c r="A33" s="151"/>
      <c r="B33" s="151"/>
      <c r="C33" s="151"/>
      <c r="D33" s="151"/>
      <c r="E33" s="151"/>
      <c r="F33" s="151"/>
      <c r="G33" s="151"/>
      <c r="H33" s="151"/>
      <c r="I33" s="151"/>
      <c r="J33" s="151"/>
      <c r="K33" s="151"/>
      <c r="L33" s="151"/>
      <c r="M33" s="151"/>
      <c r="N33" s="151"/>
      <c r="O33" s="151"/>
      <c r="P33" s="151"/>
      <c r="Q33" s="151"/>
      <c r="R33" s="151"/>
      <c r="S33" s="151"/>
      <c r="T33" s="151"/>
      <c r="U33" s="151"/>
      <c r="V33" s="151"/>
      <c r="W33" s="151"/>
      <c r="X33" s="151"/>
      <c r="Y33" s="151"/>
      <c r="Z33" s="151"/>
      <c r="AA33" s="151"/>
      <c r="AB33" s="151"/>
      <c r="AC33" s="151"/>
      <c r="AD33" s="151"/>
    </row>
    <row r="34" spans="1:30">
      <c r="A34" s="151"/>
      <c r="B34" s="151"/>
      <c r="C34" s="151"/>
      <c r="D34" s="151"/>
      <c r="E34" s="151"/>
      <c r="F34" s="151"/>
      <c r="G34" s="151"/>
      <c r="H34" s="151"/>
      <c r="I34" s="151"/>
      <c r="J34" s="151"/>
      <c r="K34" s="151"/>
      <c r="L34" s="151"/>
      <c r="M34" s="151"/>
      <c r="N34" s="151"/>
      <c r="O34" s="151"/>
      <c r="P34" s="151"/>
      <c r="Q34" s="151"/>
      <c r="R34" s="151"/>
      <c r="S34" s="151"/>
      <c r="T34" s="151"/>
      <c r="U34" s="151"/>
      <c r="V34" s="151"/>
      <c r="W34" s="151"/>
      <c r="X34" s="151"/>
      <c r="Y34" s="151"/>
      <c r="Z34" s="151"/>
      <c r="AA34" s="151"/>
      <c r="AB34" s="151"/>
      <c r="AC34" s="151"/>
      <c r="AD34" s="151"/>
    </row>
    <row r="35" spans="1:30">
      <c r="A35" s="151"/>
      <c r="B35" s="151"/>
      <c r="C35" s="151"/>
      <c r="D35" s="151"/>
      <c r="E35" s="151"/>
      <c r="F35" s="151"/>
      <c r="G35" s="151"/>
      <c r="H35" s="151"/>
      <c r="I35" s="151"/>
      <c r="J35" s="151"/>
      <c r="K35" s="151"/>
      <c r="L35" s="151"/>
      <c r="M35" s="151"/>
      <c r="N35" s="151"/>
      <c r="O35" s="151"/>
      <c r="P35" s="151"/>
      <c r="Q35" s="151"/>
      <c r="R35" s="151"/>
      <c r="S35" s="151"/>
      <c r="T35" s="151"/>
      <c r="U35" s="151"/>
      <c r="V35" s="151"/>
      <c r="W35" s="151"/>
      <c r="X35" s="151"/>
      <c r="Y35" s="151"/>
      <c r="Z35" s="151"/>
      <c r="AA35" s="151"/>
      <c r="AB35" s="151"/>
      <c r="AC35" s="151"/>
      <c r="AD35" s="151"/>
    </row>
    <row r="36" spans="1:30">
      <c r="A36" s="151"/>
      <c r="B36" s="151"/>
      <c r="C36" s="151"/>
      <c r="D36" s="151"/>
      <c r="E36" s="151"/>
      <c r="F36" s="151"/>
      <c r="G36" s="151"/>
      <c r="H36" s="151"/>
      <c r="I36" s="151"/>
      <c r="J36" s="151"/>
      <c r="K36" s="151"/>
      <c r="L36" s="151"/>
      <c r="M36" s="151"/>
      <c r="N36" s="151"/>
      <c r="O36" s="151"/>
      <c r="P36" s="151"/>
      <c r="Q36" s="151"/>
      <c r="R36" s="151"/>
      <c r="S36" s="151"/>
      <c r="T36" s="151"/>
      <c r="U36" s="151"/>
      <c r="V36" s="151"/>
      <c r="W36" s="151"/>
      <c r="X36" s="151"/>
      <c r="Y36" s="151"/>
      <c r="Z36" s="151"/>
      <c r="AA36" s="151"/>
      <c r="AB36" s="151"/>
      <c r="AC36" s="151"/>
      <c r="AD36" s="151"/>
    </row>
    <row r="37" spans="1:30">
      <c r="A37" s="151"/>
      <c r="B37" s="151"/>
      <c r="C37" s="151"/>
      <c r="D37" s="151"/>
      <c r="E37" s="151"/>
      <c r="F37" s="151"/>
      <c r="G37" s="151"/>
      <c r="H37" s="151"/>
      <c r="I37" s="151"/>
      <c r="J37" s="151"/>
      <c r="K37" s="151"/>
      <c r="L37" s="151"/>
      <c r="M37" s="151"/>
      <c r="N37" s="151"/>
      <c r="O37" s="151"/>
      <c r="P37" s="151"/>
      <c r="Q37" s="151"/>
      <c r="R37" s="151"/>
      <c r="S37" s="151"/>
      <c r="T37" s="151"/>
      <c r="U37" s="151"/>
      <c r="V37" s="151"/>
      <c r="W37" s="151"/>
      <c r="X37" s="151"/>
      <c r="Y37" s="151"/>
      <c r="Z37" s="151"/>
      <c r="AA37" s="151"/>
      <c r="AB37" s="151"/>
      <c r="AC37" s="151"/>
      <c r="AD37" s="151"/>
    </row>
    <row r="38" spans="1:30">
      <c r="A38" s="151"/>
      <c r="B38" s="151"/>
      <c r="C38" s="151"/>
      <c r="D38" s="151"/>
      <c r="E38" s="151"/>
      <c r="F38" s="151"/>
      <c r="G38" s="151"/>
      <c r="H38" s="151"/>
      <c r="I38" s="151"/>
      <c r="J38" s="151"/>
      <c r="K38" s="151"/>
      <c r="L38" s="151"/>
      <c r="M38" s="151"/>
      <c r="N38" s="151"/>
      <c r="O38" s="151"/>
      <c r="P38" s="151"/>
      <c r="Q38" s="151"/>
      <c r="R38" s="151"/>
      <c r="S38" s="151"/>
      <c r="T38" s="151"/>
      <c r="U38" s="151"/>
      <c r="V38" s="151"/>
      <c r="W38" s="151"/>
      <c r="X38" s="151"/>
      <c r="Y38" s="151"/>
      <c r="Z38" s="151"/>
      <c r="AA38" s="151"/>
      <c r="AB38" s="151"/>
      <c r="AC38" s="151"/>
      <c r="AD38" s="151"/>
    </row>
    <row r="39" spans="1:30">
      <c r="A39" s="151"/>
      <c r="B39" s="151"/>
      <c r="C39" s="151"/>
      <c r="D39" s="151"/>
      <c r="E39" s="151"/>
      <c r="F39" s="151"/>
      <c r="G39" s="151"/>
      <c r="H39" s="151"/>
      <c r="I39" s="151"/>
      <c r="J39" s="151"/>
      <c r="K39" s="151"/>
      <c r="L39" s="151"/>
      <c r="M39" s="151"/>
      <c r="N39" s="151"/>
      <c r="O39" s="151"/>
      <c r="P39" s="151"/>
      <c r="Q39" s="151"/>
      <c r="R39" s="151"/>
      <c r="S39" s="151"/>
      <c r="T39" s="151"/>
      <c r="U39" s="151"/>
      <c r="V39" s="151"/>
      <c r="W39" s="151"/>
      <c r="X39" s="151"/>
      <c r="Y39" s="151"/>
      <c r="Z39" s="151"/>
      <c r="AA39" s="151"/>
      <c r="AB39" s="151"/>
      <c r="AC39" s="151"/>
      <c r="AD39" s="151"/>
    </row>
    <row r="40" spans="1:30">
      <c r="A40" s="151"/>
      <c r="B40" s="151"/>
      <c r="C40" s="151"/>
      <c r="D40" s="151"/>
      <c r="E40" s="151"/>
      <c r="F40" s="151"/>
      <c r="G40" s="151"/>
      <c r="H40" s="151"/>
      <c r="I40" s="151"/>
      <c r="J40" s="151"/>
      <c r="K40" s="151"/>
      <c r="L40" s="151"/>
      <c r="M40" s="151"/>
      <c r="N40" s="151"/>
      <c r="O40" s="151"/>
      <c r="P40" s="151"/>
      <c r="Q40" s="151"/>
      <c r="R40" s="151"/>
      <c r="S40" s="151"/>
      <c r="T40" s="151"/>
      <c r="U40" s="151"/>
      <c r="V40" s="151"/>
      <c r="W40" s="151"/>
      <c r="X40" s="151"/>
      <c r="Y40" s="151"/>
      <c r="Z40" s="151"/>
      <c r="AA40" s="151"/>
      <c r="AB40" s="151"/>
      <c r="AC40" s="151"/>
      <c r="AD40" s="151"/>
    </row>
    <row r="41" spans="1:30">
      <c r="A41" s="151"/>
      <c r="B41" s="151"/>
      <c r="C41" s="151"/>
      <c r="D41" s="151"/>
      <c r="E41" s="151"/>
      <c r="F41" s="151"/>
      <c r="G41" s="151"/>
      <c r="H41" s="151"/>
      <c r="I41" s="151"/>
      <c r="J41" s="151"/>
      <c r="K41" s="151"/>
      <c r="L41" s="151"/>
      <c r="M41" s="151"/>
      <c r="N41" s="151"/>
      <c r="O41" s="151"/>
      <c r="P41" s="151"/>
      <c r="Q41" s="151"/>
      <c r="R41" s="151"/>
      <c r="S41" s="151"/>
      <c r="T41" s="151"/>
      <c r="U41" s="151"/>
      <c r="V41" s="151"/>
      <c r="W41" s="151"/>
      <c r="X41" s="151"/>
      <c r="Y41" s="151"/>
      <c r="Z41" s="151"/>
      <c r="AA41" s="151"/>
      <c r="AB41" s="151"/>
      <c r="AC41" s="151"/>
      <c r="AD41" s="151"/>
    </row>
    <row r="42" spans="1:30">
      <c r="A42" s="151"/>
      <c r="B42" s="151"/>
      <c r="C42" s="151"/>
      <c r="D42" s="151"/>
      <c r="E42" s="151"/>
      <c r="F42" s="151"/>
      <c r="G42" s="151"/>
      <c r="H42" s="151"/>
      <c r="I42" s="151"/>
      <c r="J42" s="151"/>
      <c r="K42" s="151"/>
      <c r="L42" s="151"/>
      <c r="M42" s="151"/>
      <c r="N42" s="151"/>
      <c r="O42" s="151"/>
      <c r="P42" s="151"/>
      <c r="Q42" s="151"/>
      <c r="R42" s="151"/>
      <c r="S42" s="151"/>
      <c r="T42" s="151"/>
      <c r="U42" s="151"/>
      <c r="V42" s="151"/>
      <c r="W42" s="151"/>
      <c r="X42" s="151"/>
      <c r="Y42" s="151"/>
      <c r="Z42" s="151"/>
      <c r="AA42" s="151"/>
      <c r="AB42" s="151"/>
      <c r="AC42" s="151"/>
      <c r="AD42" s="151"/>
    </row>
    <row r="43" spans="1:30">
      <c r="A43" s="151"/>
      <c r="B43" s="151"/>
      <c r="C43" s="151"/>
      <c r="D43" s="151"/>
      <c r="E43" s="151"/>
      <c r="F43" s="151"/>
      <c r="G43" s="151"/>
      <c r="H43" s="151"/>
      <c r="I43" s="151"/>
      <c r="J43" s="151"/>
      <c r="K43" s="151"/>
      <c r="L43" s="151"/>
      <c r="M43" s="151"/>
      <c r="N43" s="151"/>
      <c r="O43" s="151"/>
      <c r="P43" s="151"/>
      <c r="Q43" s="151"/>
      <c r="R43" s="151"/>
      <c r="S43" s="151"/>
      <c r="T43" s="151"/>
      <c r="U43" s="151"/>
      <c r="V43" s="151"/>
      <c r="W43" s="151"/>
      <c r="X43" s="151"/>
      <c r="Y43" s="151"/>
      <c r="Z43" s="151"/>
      <c r="AA43" s="151"/>
      <c r="AB43" s="151"/>
      <c r="AC43" s="151"/>
      <c r="AD43" s="151"/>
    </row>
    <row r="44" spans="1:30">
      <c r="A44" s="151"/>
      <c r="B44" s="151"/>
      <c r="C44" s="151"/>
      <c r="D44" s="151"/>
      <c r="E44" s="151"/>
      <c r="F44" s="151"/>
      <c r="G44" s="151"/>
      <c r="H44" s="151"/>
      <c r="I44" s="151"/>
      <c r="J44" s="151"/>
      <c r="K44" s="151"/>
      <c r="L44" s="151"/>
      <c r="M44" s="151"/>
      <c r="N44" s="151"/>
      <c r="O44" s="151"/>
      <c r="P44" s="151"/>
      <c r="Q44" s="151"/>
      <c r="R44" s="151"/>
      <c r="S44" s="151"/>
      <c r="T44" s="151"/>
      <c r="U44" s="151"/>
      <c r="V44" s="151"/>
      <c r="W44" s="151"/>
      <c r="X44" s="151"/>
      <c r="Y44" s="151"/>
      <c r="Z44" s="151"/>
      <c r="AA44" s="151"/>
      <c r="AB44" s="151"/>
      <c r="AC44" s="151"/>
      <c r="AD44" s="151"/>
    </row>
    <row r="45" spans="1:30">
      <c r="A45" s="151"/>
      <c r="B45" s="151"/>
      <c r="C45" s="151"/>
      <c r="D45" s="151"/>
      <c r="E45" s="151"/>
      <c r="F45" s="151"/>
      <c r="G45" s="151"/>
      <c r="H45" s="151"/>
      <c r="I45" s="151"/>
      <c r="J45" s="151"/>
      <c r="K45" s="151"/>
      <c r="L45" s="151"/>
      <c r="M45" s="151"/>
      <c r="N45" s="151"/>
      <c r="O45" s="151"/>
      <c r="P45" s="151"/>
      <c r="Q45" s="151"/>
      <c r="R45" s="151"/>
      <c r="S45" s="151"/>
      <c r="T45" s="151"/>
      <c r="U45" s="151"/>
      <c r="V45" s="151"/>
      <c r="W45" s="151"/>
      <c r="X45" s="151"/>
      <c r="Y45" s="151"/>
      <c r="Z45" s="151"/>
      <c r="AA45" s="151"/>
      <c r="AB45" s="151"/>
      <c r="AC45" s="151"/>
      <c r="AD45" s="151"/>
    </row>
    <row r="46" spans="1:30">
      <c r="A46" s="151"/>
      <c r="B46" s="151"/>
      <c r="C46" s="151"/>
      <c r="D46" s="151"/>
      <c r="E46" s="151"/>
      <c r="F46" s="151"/>
      <c r="G46" s="151"/>
      <c r="H46" s="151"/>
      <c r="I46" s="151"/>
      <c r="J46" s="151"/>
      <c r="K46" s="151"/>
      <c r="L46" s="151"/>
      <c r="M46" s="151"/>
      <c r="N46" s="151"/>
      <c r="O46" s="151"/>
      <c r="P46" s="151"/>
      <c r="Q46" s="151"/>
      <c r="R46" s="151"/>
      <c r="S46" s="151"/>
      <c r="T46" s="151"/>
      <c r="U46" s="151"/>
      <c r="V46" s="151"/>
      <c r="W46" s="151"/>
      <c r="X46" s="151"/>
      <c r="Y46" s="151"/>
      <c r="Z46" s="151"/>
      <c r="AA46" s="151"/>
      <c r="AB46" s="151"/>
      <c r="AC46" s="151"/>
      <c r="AD46" s="151"/>
    </row>
    <row r="47" spans="1:30">
      <c r="A47" s="151"/>
      <c r="B47" s="151"/>
      <c r="C47" s="151"/>
      <c r="D47" s="151"/>
      <c r="E47" s="151"/>
      <c r="F47" s="151"/>
      <c r="G47" s="151"/>
      <c r="H47" s="151"/>
      <c r="I47" s="151"/>
      <c r="J47" s="151"/>
      <c r="K47" s="151"/>
      <c r="L47" s="151"/>
      <c r="M47" s="151"/>
      <c r="N47" s="151"/>
      <c r="O47" s="151"/>
      <c r="P47" s="151"/>
      <c r="Q47" s="151"/>
      <c r="R47" s="151"/>
      <c r="S47" s="151"/>
      <c r="T47" s="151"/>
      <c r="U47" s="151"/>
      <c r="V47" s="151"/>
      <c r="W47" s="151"/>
      <c r="X47" s="151"/>
      <c r="Y47" s="151"/>
      <c r="Z47" s="151"/>
      <c r="AA47" s="151"/>
      <c r="AB47" s="151"/>
      <c r="AC47" s="151"/>
      <c r="AD47" s="151"/>
    </row>
    <row r="48" spans="1:30">
      <c r="A48" s="151"/>
      <c r="B48" s="151"/>
      <c r="C48" s="151"/>
      <c r="D48" s="151"/>
      <c r="E48" s="151"/>
      <c r="F48" s="151"/>
      <c r="G48" s="151"/>
      <c r="H48" s="151"/>
      <c r="I48" s="151"/>
      <c r="J48" s="151"/>
      <c r="K48" s="151"/>
      <c r="L48" s="151"/>
      <c r="M48" s="151"/>
      <c r="N48" s="151"/>
      <c r="O48" s="151"/>
      <c r="P48" s="151"/>
      <c r="Q48" s="151"/>
      <c r="R48" s="151"/>
      <c r="S48" s="151"/>
      <c r="T48" s="151"/>
      <c r="U48" s="151"/>
      <c r="V48" s="151"/>
      <c r="W48" s="151"/>
      <c r="X48" s="151"/>
      <c r="Y48" s="151"/>
      <c r="Z48" s="151"/>
      <c r="AA48" s="151"/>
      <c r="AB48" s="151"/>
      <c r="AC48" s="151"/>
      <c r="AD48" s="151"/>
    </row>
    <row r="49" spans="1:30">
      <c r="A49" s="151"/>
      <c r="B49" s="151"/>
      <c r="C49" s="151"/>
      <c r="D49" s="151"/>
      <c r="E49" s="151"/>
      <c r="F49" s="151"/>
      <c r="G49" s="151"/>
      <c r="H49" s="151"/>
      <c r="I49" s="151"/>
      <c r="J49" s="151"/>
      <c r="K49" s="151"/>
      <c r="L49" s="151"/>
      <c r="M49" s="151"/>
      <c r="N49" s="151"/>
      <c r="O49" s="151"/>
      <c r="P49" s="151"/>
      <c r="Q49" s="151"/>
      <c r="R49" s="151"/>
      <c r="S49" s="151"/>
      <c r="T49" s="151"/>
      <c r="U49" s="151"/>
      <c r="V49" s="151"/>
      <c r="W49" s="151"/>
      <c r="X49" s="151"/>
      <c r="Y49" s="151"/>
      <c r="Z49" s="151"/>
      <c r="AA49" s="151"/>
      <c r="AB49" s="151"/>
      <c r="AC49" s="151"/>
      <c r="AD49" s="151"/>
    </row>
    <row r="50" spans="1:30">
      <c r="A50" s="151"/>
      <c r="B50" s="151"/>
      <c r="C50" s="151"/>
      <c r="D50" s="151"/>
      <c r="E50" s="151"/>
      <c r="F50" s="151"/>
      <c r="G50" s="151"/>
      <c r="H50" s="151"/>
      <c r="I50" s="151"/>
      <c r="J50" s="151"/>
      <c r="K50" s="151"/>
      <c r="L50" s="151"/>
      <c r="M50" s="151"/>
      <c r="N50" s="151"/>
      <c r="O50" s="151"/>
      <c r="P50" s="151"/>
      <c r="Q50" s="151"/>
      <c r="R50" s="151"/>
      <c r="S50" s="151"/>
      <c r="T50" s="151"/>
      <c r="U50" s="151"/>
      <c r="V50" s="151"/>
      <c r="W50" s="151"/>
      <c r="X50" s="151"/>
      <c r="Y50" s="151"/>
      <c r="Z50" s="151"/>
      <c r="AA50" s="151"/>
      <c r="AB50" s="151"/>
      <c r="AC50" s="151"/>
      <c r="AD50" s="151"/>
    </row>
    <row r="51" spans="1:30">
      <c r="A51" s="151"/>
      <c r="B51" s="151"/>
      <c r="C51" s="151"/>
      <c r="D51" s="151"/>
      <c r="E51" s="151"/>
      <c r="F51" s="151"/>
      <c r="G51" s="151"/>
      <c r="H51" s="151"/>
      <c r="I51" s="151"/>
      <c r="J51" s="151"/>
      <c r="K51" s="151"/>
      <c r="L51" s="151"/>
      <c r="M51" s="151"/>
      <c r="N51" s="151"/>
      <c r="O51" s="151"/>
      <c r="P51" s="151"/>
      <c r="Q51" s="151"/>
      <c r="R51" s="151"/>
      <c r="S51" s="151"/>
      <c r="T51" s="151"/>
      <c r="U51" s="151"/>
      <c r="V51" s="151"/>
      <c r="W51" s="151"/>
      <c r="X51" s="151"/>
      <c r="Y51" s="151"/>
      <c r="Z51" s="151"/>
      <c r="AA51" s="151"/>
      <c r="AB51" s="151"/>
      <c r="AC51" s="151"/>
      <c r="AD51" s="151"/>
    </row>
    <row r="52" spans="1:30">
      <c r="A52" s="151"/>
      <c r="B52" s="151"/>
      <c r="C52" s="151"/>
      <c r="D52" s="151"/>
      <c r="E52" s="151"/>
      <c r="F52" s="151"/>
      <c r="G52" s="151"/>
      <c r="H52" s="151"/>
      <c r="I52" s="151"/>
      <c r="J52" s="151"/>
      <c r="K52" s="151"/>
      <c r="L52" s="151"/>
      <c r="M52" s="151"/>
      <c r="N52" s="151"/>
      <c r="O52" s="151"/>
      <c r="P52" s="151"/>
      <c r="Q52" s="151"/>
      <c r="R52" s="151"/>
      <c r="S52" s="151"/>
      <c r="T52" s="151"/>
      <c r="U52" s="151"/>
      <c r="V52" s="151"/>
      <c r="W52" s="151"/>
      <c r="X52" s="151"/>
      <c r="Y52" s="151"/>
      <c r="Z52" s="151"/>
      <c r="AA52" s="151"/>
      <c r="AB52" s="151"/>
      <c r="AC52" s="151"/>
      <c r="AD52" s="151"/>
    </row>
    <row r="53" spans="1:30">
      <c r="A53" s="151"/>
      <c r="B53" s="151"/>
      <c r="C53" s="151"/>
      <c r="D53" s="151"/>
      <c r="E53" s="151"/>
      <c r="F53" s="151"/>
      <c r="G53" s="151"/>
      <c r="H53" s="151"/>
      <c r="I53" s="151"/>
      <c r="J53" s="151"/>
      <c r="K53" s="151"/>
      <c r="L53" s="151"/>
      <c r="M53" s="151"/>
      <c r="N53" s="151"/>
      <c r="O53" s="151"/>
      <c r="P53" s="151"/>
      <c r="Q53" s="151"/>
      <c r="R53" s="151"/>
      <c r="S53" s="151"/>
      <c r="T53" s="151"/>
      <c r="U53" s="151"/>
      <c r="V53" s="151"/>
      <c r="W53" s="151"/>
      <c r="X53" s="151"/>
      <c r="Y53" s="151"/>
      <c r="Z53" s="151"/>
      <c r="AA53" s="151"/>
      <c r="AB53" s="151"/>
      <c r="AC53" s="151"/>
      <c r="AD53" s="151"/>
    </row>
  </sheetData>
  <mergeCells count="7">
    <mergeCell ref="A4:B29"/>
    <mergeCell ref="C1:R30"/>
    <mergeCell ref="A30:B30"/>
    <mergeCell ref="S1:AD30"/>
    <mergeCell ref="A31:AD53"/>
    <mergeCell ref="A1:A3"/>
    <mergeCell ref="B1:B3"/>
  </mergeCells>
  <phoneticPr fontId="3" type="noConversion"/>
  <pageMargins left="0.7" right="0.7" top="0.75" bottom="0.75" header="0.3" footer="0.3"/>
  <pageSetup scale="36" orientation="portrait" horizontalDpi="4294967292" verticalDpi="4294967292"/>
  <colBreaks count="2" manualBreakCount="2">
    <brk id="2" max="1048575" man="1"/>
    <brk id="22" max="1048575" man="1"/>
  </colBreaks>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132"/>
  <sheetViews>
    <sheetView showGridLines="0" zoomScale="90" zoomScaleNormal="90" zoomScalePageLayoutView="90" workbookViewId="0">
      <pane xSplit="1" ySplit="4" topLeftCell="B5" activePane="bottomRight" state="frozen"/>
      <selection pane="topRight" activeCell="B1" sqref="B1"/>
      <selection pane="bottomLeft" activeCell="A7" sqref="A7"/>
      <selection pane="bottomRight" activeCell="B86" sqref="B86"/>
    </sheetView>
  </sheetViews>
  <sheetFormatPr defaultColWidth="55.375" defaultRowHeight="18"/>
  <cols>
    <col min="1" max="1" width="75.375" style="67" customWidth="1"/>
    <col min="2" max="2" width="35.125" style="67" customWidth="1"/>
    <col min="3" max="3" width="29.375" style="67" customWidth="1"/>
    <col min="4" max="4" width="30" style="67" customWidth="1"/>
    <col min="5" max="5" width="36" style="67" customWidth="1"/>
    <col min="6" max="7" width="29.5" style="67" customWidth="1"/>
    <col min="8" max="8" width="36" style="67" customWidth="1"/>
    <col min="9" max="10" width="29.5" style="67" customWidth="1"/>
    <col min="11" max="11" width="36" style="67" customWidth="1"/>
    <col min="12" max="13" width="29.5" style="67" customWidth="1"/>
    <col min="14" max="14" width="36" style="67" customWidth="1"/>
    <col min="15" max="15" width="29.5" style="67" customWidth="1"/>
    <col min="16" max="16" width="27.125" style="67" customWidth="1"/>
    <col min="17" max="17" width="30" style="67" customWidth="1"/>
    <col min="18" max="18" width="29.5" style="67" customWidth="1"/>
    <col min="19" max="19" width="24" style="67" customWidth="1"/>
    <col min="20" max="20" width="31.625" style="67" customWidth="1"/>
    <col min="21" max="21" width="26.875" style="67" customWidth="1"/>
    <col min="22" max="22" width="26.125" style="67" customWidth="1"/>
    <col min="23" max="23" width="32.125" style="67" customWidth="1"/>
    <col min="24" max="25" width="29.5" style="67" customWidth="1"/>
    <col min="26" max="26" width="36" style="67" customWidth="1"/>
    <col min="27" max="28" width="29.5" style="67" customWidth="1"/>
    <col min="29" max="29" width="36" style="67" customWidth="1"/>
    <col min="30" max="31" width="29.5" style="67" customWidth="1"/>
    <col min="32" max="32" width="36" style="67" customWidth="1"/>
    <col min="33" max="34" width="29.5" style="67" customWidth="1"/>
    <col min="35" max="35" width="36" style="67" customWidth="1"/>
    <col min="36" max="37" width="29.5" style="67" customWidth="1"/>
    <col min="38" max="38" width="114.625" style="71" customWidth="1"/>
    <col min="39" max="16384" width="55.375" style="71"/>
  </cols>
  <sheetData>
    <row r="1" spans="1:40" ht="152.1" customHeight="1">
      <c r="A1" s="108"/>
      <c r="B1" s="161" t="s">
        <v>134</v>
      </c>
      <c r="C1" s="162"/>
      <c r="D1" s="162"/>
      <c r="E1" s="162"/>
      <c r="F1" s="162"/>
      <c r="G1" s="162"/>
      <c r="H1" s="162"/>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63"/>
      <c r="AM1" s="163"/>
      <c r="AN1" s="163"/>
    </row>
    <row r="2" spans="1:40" ht="21" customHeight="1">
      <c r="A2" s="158" t="s">
        <v>148</v>
      </c>
      <c r="B2" s="156"/>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c r="AG2" s="156"/>
      <c r="AH2" s="156"/>
      <c r="AI2" s="156"/>
      <c r="AJ2" s="156"/>
      <c r="AK2" s="156"/>
      <c r="AL2" s="163"/>
      <c r="AM2" s="163"/>
      <c r="AN2" s="163"/>
    </row>
    <row r="3" spans="1:40" ht="24.75" customHeight="1">
      <c r="A3" s="159"/>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63"/>
      <c r="AM3" s="163"/>
      <c r="AN3" s="163"/>
    </row>
    <row r="4" spans="1:40" ht="27" customHeight="1">
      <c r="A4" s="160"/>
      <c r="B4" s="164" t="s">
        <v>42</v>
      </c>
      <c r="C4" s="165"/>
      <c r="D4" s="166"/>
      <c r="E4" s="167" t="s">
        <v>43</v>
      </c>
      <c r="F4" s="168"/>
      <c r="G4" s="169"/>
      <c r="H4" s="171" t="s">
        <v>100</v>
      </c>
      <c r="I4" s="171"/>
      <c r="J4" s="171"/>
      <c r="K4" s="170" t="s">
        <v>99</v>
      </c>
      <c r="L4" s="170"/>
      <c r="M4" s="170"/>
      <c r="N4" s="171" t="s">
        <v>98</v>
      </c>
      <c r="O4" s="171"/>
      <c r="P4" s="171"/>
      <c r="Q4" s="170" t="s">
        <v>97</v>
      </c>
      <c r="R4" s="170"/>
      <c r="S4" s="170"/>
      <c r="T4" s="171" t="s">
        <v>96</v>
      </c>
      <c r="U4" s="171"/>
      <c r="V4" s="171"/>
      <c r="W4" s="170" t="s">
        <v>72</v>
      </c>
      <c r="X4" s="170"/>
      <c r="Y4" s="170"/>
      <c r="Z4" s="171" t="s">
        <v>71</v>
      </c>
      <c r="AA4" s="171"/>
      <c r="AB4" s="171"/>
      <c r="AC4" s="170" t="s">
        <v>70</v>
      </c>
      <c r="AD4" s="170"/>
      <c r="AE4" s="170"/>
      <c r="AF4" s="171" t="s">
        <v>69</v>
      </c>
      <c r="AG4" s="171"/>
      <c r="AH4" s="171"/>
      <c r="AI4" s="167" t="s">
        <v>68</v>
      </c>
      <c r="AJ4" s="173"/>
      <c r="AK4" s="174"/>
      <c r="AL4" s="163"/>
      <c r="AM4" s="163"/>
      <c r="AN4" s="163"/>
    </row>
    <row r="5" spans="1:40" s="72" customFormat="1" ht="21">
      <c r="A5" s="14" t="s">
        <v>93</v>
      </c>
      <c r="B5" s="15" t="s">
        <v>79</v>
      </c>
      <c r="C5" s="16" t="s">
        <v>80</v>
      </c>
      <c r="D5" s="17" t="s">
        <v>59</v>
      </c>
      <c r="E5" s="15" t="s">
        <v>79</v>
      </c>
      <c r="F5" s="16" t="s">
        <v>80</v>
      </c>
      <c r="G5" s="17" t="s">
        <v>59</v>
      </c>
      <c r="H5" s="15" t="s">
        <v>79</v>
      </c>
      <c r="I5" s="16" t="s">
        <v>80</v>
      </c>
      <c r="J5" s="17" t="s">
        <v>59</v>
      </c>
      <c r="K5" s="15" t="s">
        <v>79</v>
      </c>
      <c r="L5" s="16" t="s">
        <v>80</v>
      </c>
      <c r="M5" s="17" t="s">
        <v>59</v>
      </c>
      <c r="N5" s="15" t="s">
        <v>79</v>
      </c>
      <c r="O5" s="16" t="s">
        <v>80</v>
      </c>
      <c r="P5" s="17" t="s">
        <v>59</v>
      </c>
      <c r="Q5" s="15" t="s">
        <v>79</v>
      </c>
      <c r="R5" s="16" t="s">
        <v>80</v>
      </c>
      <c r="S5" s="17" t="s">
        <v>59</v>
      </c>
      <c r="T5" s="15" t="s">
        <v>79</v>
      </c>
      <c r="U5" s="16" t="s">
        <v>80</v>
      </c>
      <c r="V5" s="17" t="s">
        <v>59</v>
      </c>
      <c r="W5" s="15" t="s">
        <v>79</v>
      </c>
      <c r="X5" s="16" t="s">
        <v>80</v>
      </c>
      <c r="Y5" s="17" t="s">
        <v>59</v>
      </c>
      <c r="Z5" s="15" t="s">
        <v>79</v>
      </c>
      <c r="AA5" s="16" t="s">
        <v>80</v>
      </c>
      <c r="AB5" s="17" t="s">
        <v>59</v>
      </c>
      <c r="AC5" s="15" t="s">
        <v>79</v>
      </c>
      <c r="AD5" s="16" t="s">
        <v>80</v>
      </c>
      <c r="AE5" s="17" t="s">
        <v>59</v>
      </c>
      <c r="AF5" s="15" t="s">
        <v>79</v>
      </c>
      <c r="AG5" s="16" t="s">
        <v>80</v>
      </c>
      <c r="AH5" s="17" t="s">
        <v>59</v>
      </c>
      <c r="AI5" s="15" t="s">
        <v>79</v>
      </c>
      <c r="AJ5" s="16" t="s">
        <v>80</v>
      </c>
      <c r="AK5" s="78" t="s">
        <v>59</v>
      </c>
    </row>
    <row r="6" spans="1:40">
      <c r="A6" s="123" t="s">
        <v>84</v>
      </c>
      <c r="B6" s="124">
        <v>0</v>
      </c>
      <c r="C6" s="124">
        <v>0</v>
      </c>
      <c r="D6" s="125">
        <f>C6-B6</f>
        <v>0</v>
      </c>
      <c r="E6" s="126">
        <v>0</v>
      </c>
      <c r="F6" s="126">
        <v>0</v>
      </c>
      <c r="G6" s="127">
        <f>F6-E6</f>
        <v>0</v>
      </c>
      <c r="H6" s="124">
        <v>0</v>
      </c>
      <c r="I6" s="124">
        <v>0</v>
      </c>
      <c r="J6" s="125">
        <f>I6-H6</f>
        <v>0</v>
      </c>
      <c r="K6" s="126">
        <v>0</v>
      </c>
      <c r="L6" s="126">
        <v>0</v>
      </c>
      <c r="M6" s="127">
        <f>L6-K6</f>
        <v>0</v>
      </c>
      <c r="N6" s="124">
        <v>0</v>
      </c>
      <c r="O6" s="124">
        <v>0</v>
      </c>
      <c r="P6" s="125">
        <f>O6-N6</f>
        <v>0</v>
      </c>
      <c r="Q6" s="126">
        <v>0</v>
      </c>
      <c r="R6" s="126">
        <v>0</v>
      </c>
      <c r="S6" s="128">
        <f>R6-Q6</f>
        <v>0</v>
      </c>
      <c r="T6" s="129">
        <v>0</v>
      </c>
      <c r="U6" s="124">
        <v>0</v>
      </c>
      <c r="V6" s="130">
        <f>U6-T6</f>
        <v>0</v>
      </c>
      <c r="W6" s="126">
        <v>0</v>
      </c>
      <c r="X6" s="126">
        <v>0</v>
      </c>
      <c r="Y6" s="127">
        <f>X6-W6</f>
        <v>0</v>
      </c>
      <c r="Z6" s="124">
        <v>0</v>
      </c>
      <c r="AA6" s="124">
        <v>0</v>
      </c>
      <c r="AB6" s="125">
        <f>AA6-Z6</f>
        <v>0</v>
      </c>
      <c r="AC6" s="126">
        <v>0</v>
      </c>
      <c r="AD6" s="126">
        <v>0</v>
      </c>
      <c r="AE6" s="127">
        <f>AD6-AC6</f>
        <v>0</v>
      </c>
      <c r="AF6" s="124">
        <v>0</v>
      </c>
      <c r="AG6" s="124">
        <v>0</v>
      </c>
      <c r="AH6" s="125">
        <f>AG6-AF6</f>
        <v>0</v>
      </c>
      <c r="AI6" s="126">
        <v>0</v>
      </c>
      <c r="AJ6" s="126">
        <v>0</v>
      </c>
      <c r="AK6" s="128">
        <f>AJ6-AI6</f>
        <v>0</v>
      </c>
      <c r="AL6" s="163"/>
      <c r="AM6" s="163"/>
      <c r="AN6" s="163"/>
    </row>
    <row r="7" spans="1:40">
      <c r="A7" s="123" t="s">
        <v>85</v>
      </c>
      <c r="B7" s="124">
        <v>0</v>
      </c>
      <c r="C7" s="124">
        <v>0</v>
      </c>
      <c r="D7" s="125">
        <f>C7-B7</f>
        <v>0</v>
      </c>
      <c r="E7" s="126">
        <v>0</v>
      </c>
      <c r="F7" s="126">
        <v>0</v>
      </c>
      <c r="G7" s="127">
        <f>F7-E7</f>
        <v>0</v>
      </c>
      <c r="H7" s="124">
        <v>0</v>
      </c>
      <c r="I7" s="124">
        <v>0</v>
      </c>
      <c r="J7" s="125">
        <f>I7-H7</f>
        <v>0</v>
      </c>
      <c r="K7" s="126">
        <v>0</v>
      </c>
      <c r="L7" s="126">
        <v>0</v>
      </c>
      <c r="M7" s="127">
        <f>L7-K7</f>
        <v>0</v>
      </c>
      <c r="N7" s="124">
        <v>0</v>
      </c>
      <c r="O7" s="124">
        <v>0</v>
      </c>
      <c r="P7" s="125">
        <f>O7-N7</f>
        <v>0</v>
      </c>
      <c r="Q7" s="126">
        <v>0</v>
      </c>
      <c r="R7" s="126">
        <v>0</v>
      </c>
      <c r="S7" s="128">
        <f>R7-Q7</f>
        <v>0</v>
      </c>
      <c r="T7" s="129">
        <v>0</v>
      </c>
      <c r="U7" s="124">
        <v>0</v>
      </c>
      <c r="V7" s="130">
        <f>U7-T7</f>
        <v>0</v>
      </c>
      <c r="W7" s="126">
        <v>0</v>
      </c>
      <c r="X7" s="126">
        <v>0</v>
      </c>
      <c r="Y7" s="127">
        <f>X7-W7</f>
        <v>0</v>
      </c>
      <c r="Z7" s="124">
        <v>0</v>
      </c>
      <c r="AA7" s="124">
        <v>0</v>
      </c>
      <c r="AB7" s="125">
        <f>AA7-Z7</f>
        <v>0</v>
      </c>
      <c r="AC7" s="126">
        <v>0</v>
      </c>
      <c r="AD7" s="126">
        <v>0</v>
      </c>
      <c r="AE7" s="127">
        <f>AD7-AC7</f>
        <v>0</v>
      </c>
      <c r="AF7" s="124">
        <v>0</v>
      </c>
      <c r="AG7" s="124">
        <v>0</v>
      </c>
      <c r="AH7" s="125">
        <f>AG7-AF7</f>
        <v>0</v>
      </c>
      <c r="AI7" s="126">
        <v>0</v>
      </c>
      <c r="AJ7" s="126">
        <v>0</v>
      </c>
      <c r="AK7" s="128">
        <f>AJ7-AI7</f>
        <v>0</v>
      </c>
      <c r="AL7" s="163"/>
      <c r="AM7" s="163"/>
      <c r="AN7" s="163"/>
    </row>
    <row r="8" spans="1:40">
      <c r="A8" s="127" t="s">
        <v>124</v>
      </c>
      <c r="B8" s="124">
        <v>0</v>
      </c>
      <c r="C8" s="124">
        <v>0</v>
      </c>
      <c r="D8" s="125">
        <f>C8-B8</f>
        <v>0</v>
      </c>
      <c r="E8" s="126">
        <v>0</v>
      </c>
      <c r="F8" s="126">
        <v>0</v>
      </c>
      <c r="G8" s="127">
        <f>F8-E8</f>
        <v>0</v>
      </c>
      <c r="H8" s="124">
        <v>0</v>
      </c>
      <c r="I8" s="124">
        <v>0</v>
      </c>
      <c r="J8" s="125">
        <f>I8-H8</f>
        <v>0</v>
      </c>
      <c r="K8" s="126">
        <v>0</v>
      </c>
      <c r="L8" s="126">
        <v>0</v>
      </c>
      <c r="M8" s="127">
        <f>L8-K8</f>
        <v>0</v>
      </c>
      <c r="N8" s="124">
        <v>0</v>
      </c>
      <c r="O8" s="124">
        <v>0</v>
      </c>
      <c r="P8" s="125">
        <f>O8-N8</f>
        <v>0</v>
      </c>
      <c r="Q8" s="126">
        <v>0</v>
      </c>
      <c r="R8" s="126">
        <v>0</v>
      </c>
      <c r="S8" s="128">
        <f>R8-Q8</f>
        <v>0</v>
      </c>
      <c r="T8" s="129">
        <v>0</v>
      </c>
      <c r="U8" s="124">
        <v>0</v>
      </c>
      <c r="V8" s="130">
        <f>U8-T8</f>
        <v>0</v>
      </c>
      <c r="W8" s="126">
        <v>0</v>
      </c>
      <c r="X8" s="126">
        <v>0</v>
      </c>
      <c r="Y8" s="127">
        <f>X8-W8</f>
        <v>0</v>
      </c>
      <c r="Z8" s="124">
        <v>0</v>
      </c>
      <c r="AA8" s="124">
        <v>0</v>
      </c>
      <c r="AB8" s="125">
        <f>AA8-Z8</f>
        <v>0</v>
      </c>
      <c r="AC8" s="126">
        <v>0</v>
      </c>
      <c r="AD8" s="126">
        <v>0</v>
      </c>
      <c r="AE8" s="127">
        <f>AD8-AC8</f>
        <v>0</v>
      </c>
      <c r="AF8" s="124">
        <v>0</v>
      </c>
      <c r="AG8" s="124">
        <v>0</v>
      </c>
      <c r="AH8" s="125">
        <f>AG8-AF8</f>
        <v>0</v>
      </c>
      <c r="AI8" s="126">
        <v>0</v>
      </c>
      <c r="AJ8" s="126">
        <v>0</v>
      </c>
      <c r="AK8" s="128">
        <f>AJ8-AI8</f>
        <v>0</v>
      </c>
      <c r="AL8" s="163"/>
      <c r="AM8" s="163"/>
      <c r="AN8" s="163"/>
    </row>
    <row r="9" spans="1:40">
      <c r="A9" s="123" t="s">
        <v>92</v>
      </c>
      <c r="B9" s="124">
        <v>0</v>
      </c>
      <c r="C9" s="124">
        <v>0</v>
      </c>
      <c r="D9" s="125">
        <f>C9-B9</f>
        <v>0</v>
      </c>
      <c r="E9" s="126">
        <v>0</v>
      </c>
      <c r="F9" s="126">
        <v>0</v>
      </c>
      <c r="G9" s="127">
        <f>F9-E9</f>
        <v>0</v>
      </c>
      <c r="H9" s="124">
        <v>0</v>
      </c>
      <c r="I9" s="124">
        <v>0</v>
      </c>
      <c r="J9" s="125">
        <f>I9-H9</f>
        <v>0</v>
      </c>
      <c r="K9" s="126">
        <v>0</v>
      </c>
      <c r="L9" s="126">
        <v>0</v>
      </c>
      <c r="M9" s="127">
        <f>L9-K9</f>
        <v>0</v>
      </c>
      <c r="N9" s="124">
        <v>0</v>
      </c>
      <c r="O9" s="124">
        <v>0</v>
      </c>
      <c r="P9" s="125">
        <f>O9-N9</f>
        <v>0</v>
      </c>
      <c r="Q9" s="126">
        <v>0</v>
      </c>
      <c r="R9" s="126">
        <v>0</v>
      </c>
      <c r="S9" s="128">
        <f>R9-Q9</f>
        <v>0</v>
      </c>
      <c r="T9" s="129">
        <v>0</v>
      </c>
      <c r="U9" s="124">
        <v>0</v>
      </c>
      <c r="V9" s="130">
        <f>U9-T9</f>
        <v>0</v>
      </c>
      <c r="W9" s="126">
        <v>0</v>
      </c>
      <c r="X9" s="126">
        <v>0</v>
      </c>
      <c r="Y9" s="127">
        <f>X9-W9</f>
        <v>0</v>
      </c>
      <c r="Z9" s="124">
        <v>0</v>
      </c>
      <c r="AA9" s="124">
        <v>0</v>
      </c>
      <c r="AB9" s="125">
        <f>AA9-Z9</f>
        <v>0</v>
      </c>
      <c r="AC9" s="126">
        <v>0</v>
      </c>
      <c r="AD9" s="126">
        <v>0</v>
      </c>
      <c r="AE9" s="127">
        <f>AD9-AC9</f>
        <v>0</v>
      </c>
      <c r="AF9" s="124">
        <v>0</v>
      </c>
      <c r="AG9" s="124">
        <v>0</v>
      </c>
      <c r="AH9" s="125">
        <f>AG9-AF9</f>
        <v>0</v>
      </c>
      <c r="AI9" s="126">
        <v>0</v>
      </c>
      <c r="AJ9" s="126">
        <v>0</v>
      </c>
      <c r="AK9" s="128">
        <f>AJ9-AI9</f>
        <v>0</v>
      </c>
      <c r="AL9" s="163"/>
      <c r="AM9" s="163"/>
      <c r="AN9" s="163"/>
    </row>
    <row r="10" spans="1:40" ht="15" customHeight="1">
      <c r="A10" s="131" t="s">
        <v>157</v>
      </c>
      <c r="B10" s="124">
        <v>0</v>
      </c>
      <c r="C10" s="124">
        <v>0</v>
      </c>
      <c r="D10" s="125">
        <f>C10-B10</f>
        <v>0</v>
      </c>
      <c r="E10" s="126">
        <v>0</v>
      </c>
      <c r="F10" s="126">
        <v>0</v>
      </c>
      <c r="G10" s="127">
        <f>F10-E10</f>
        <v>0</v>
      </c>
      <c r="H10" s="124">
        <v>0</v>
      </c>
      <c r="I10" s="124">
        <v>0</v>
      </c>
      <c r="J10" s="125">
        <f>I10-H10</f>
        <v>0</v>
      </c>
      <c r="K10" s="126">
        <v>0</v>
      </c>
      <c r="L10" s="126">
        <v>0</v>
      </c>
      <c r="M10" s="127">
        <f>L10-K10</f>
        <v>0</v>
      </c>
      <c r="N10" s="124">
        <v>0</v>
      </c>
      <c r="O10" s="124">
        <v>0</v>
      </c>
      <c r="P10" s="125">
        <f>O10-N10</f>
        <v>0</v>
      </c>
      <c r="Q10" s="126">
        <v>0</v>
      </c>
      <c r="R10" s="126">
        <v>0</v>
      </c>
      <c r="S10" s="128">
        <f>R10-Q10</f>
        <v>0</v>
      </c>
      <c r="T10" s="129">
        <v>0</v>
      </c>
      <c r="U10" s="124">
        <v>0</v>
      </c>
      <c r="V10" s="130">
        <f>U10-T10</f>
        <v>0</v>
      </c>
      <c r="W10" s="126">
        <v>0</v>
      </c>
      <c r="X10" s="126">
        <v>0</v>
      </c>
      <c r="Y10" s="127">
        <f>X10-W10</f>
        <v>0</v>
      </c>
      <c r="Z10" s="124">
        <v>0</v>
      </c>
      <c r="AA10" s="124">
        <v>0</v>
      </c>
      <c r="AB10" s="125">
        <f>AA10-Z10</f>
        <v>0</v>
      </c>
      <c r="AC10" s="126">
        <v>0</v>
      </c>
      <c r="AD10" s="126">
        <v>0</v>
      </c>
      <c r="AE10" s="127">
        <f>AD10-AC10</f>
        <v>0</v>
      </c>
      <c r="AF10" s="124">
        <v>0</v>
      </c>
      <c r="AG10" s="124">
        <v>0</v>
      </c>
      <c r="AH10" s="125">
        <f>AG10-AF10</f>
        <v>0</v>
      </c>
      <c r="AI10" s="126">
        <v>0</v>
      </c>
      <c r="AJ10" s="126">
        <v>0</v>
      </c>
      <c r="AK10" s="128">
        <f>AJ10-AI10</f>
        <v>0</v>
      </c>
      <c r="AL10" s="163"/>
      <c r="AM10" s="163"/>
      <c r="AN10" s="163"/>
    </row>
    <row r="11" spans="1:40" s="68" customFormat="1" ht="15" customHeight="1">
      <c r="A11" s="55"/>
      <c r="B11" s="56"/>
      <c r="C11" s="56"/>
      <c r="D11" s="56"/>
      <c r="E11" s="56"/>
      <c r="F11" s="56"/>
      <c r="G11" s="56"/>
      <c r="H11" s="56"/>
      <c r="I11" s="56"/>
      <c r="J11" s="56"/>
      <c r="K11" s="57"/>
      <c r="L11" s="57"/>
      <c r="M11" s="57"/>
      <c r="N11" s="56"/>
      <c r="O11" s="56"/>
      <c r="P11" s="56"/>
      <c r="Q11" s="57"/>
      <c r="R11" s="57"/>
      <c r="S11" s="57"/>
      <c r="T11" s="56"/>
      <c r="U11" s="56"/>
      <c r="V11" s="56"/>
      <c r="W11" s="57"/>
      <c r="X11" s="57"/>
      <c r="Y11" s="57"/>
      <c r="Z11" s="56"/>
      <c r="AA11" s="56"/>
      <c r="AB11" s="56"/>
      <c r="AC11" s="57"/>
      <c r="AD11" s="57"/>
      <c r="AE11" s="57"/>
      <c r="AF11" s="56"/>
      <c r="AG11" s="56"/>
      <c r="AH11" s="56"/>
      <c r="AI11" s="57"/>
      <c r="AJ11" s="57"/>
      <c r="AK11" s="57"/>
    </row>
    <row r="12" spans="1:40" ht="15.75" customHeight="1">
      <c r="A12" s="1" t="s">
        <v>61</v>
      </c>
      <c r="B12" s="10">
        <f t="shared" ref="B12:AK12" si="0">SUM(B6:B11)</f>
        <v>0</v>
      </c>
      <c r="C12" s="10">
        <f t="shared" si="0"/>
        <v>0</v>
      </c>
      <c r="D12" s="12">
        <f t="shared" si="0"/>
        <v>0</v>
      </c>
      <c r="E12" s="31">
        <f t="shared" si="0"/>
        <v>0</v>
      </c>
      <c r="F12" s="31">
        <f t="shared" si="0"/>
        <v>0</v>
      </c>
      <c r="G12" s="22">
        <f t="shared" si="0"/>
        <v>0</v>
      </c>
      <c r="H12" s="10">
        <f t="shared" si="0"/>
        <v>0</v>
      </c>
      <c r="I12" s="10">
        <f t="shared" si="0"/>
        <v>0</v>
      </c>
      <c r="J12" s="12">
        <f t="shared" si="0"/>
        <v>0</v>
      </c>
      <c r="K12" s="31">
        <f t="shared" si="0"/>
        <v>0</v>
      </c>
      <c r="L12" s="31">
        <f t="shared" si="0"/>
        <v>0</v>
      </c>
      <c r="M12" s="22">
        <f t="shared" si="0"/>
        <v>0</v>
      </c>
      <c r="N12" s="10">
        <f t="shared" si="0"/>
        <v>0</v>
      </c>
      <c r="O12" s="10">
        <f t="shared" si="0"/>
        <v>0</v>
      </c>
      <c r="P12" s="12">
        <f t="shared" si="0"/>
        <v>0</v>
      </c>
      <c r="Q12" s="31">
        <f t="shared" si="0"/>
        <v>0</v>
      </c>
      <c r="R12" s="31">
        <f t="shared" si="0"/>
        <v>0</v>
      </c>
      <c r="S12" s="41">
        <f t="shared" si="0"/>
        <v>0</v>
      </c>
      <c r="T12" s="42">
        <f t="shared" si="0"/>
        <v>0</v>
      </c>
      <c r="U12" s="10">
        <f t="shared" si="0"/>
        <v>0</v>
      </c>
      <c r="V12" s="43">
        <f t="shared" si="0"/>
        <v>0</v>
      </c>
      <c r="W12" s="31">
        <f t="shared" si="0"/>
        <v>0</v>
      </c>
      <c r="X12" s="31">
        <f t="shared" si="0"/>
        <v>0</v>
      </c>
      <c r="Y12" s="22">
        <f t="shared" si="0"/>
        <v>0</v>
      </c>
      <c r="Z12" s="10">
        <f t="shared" si="0"/>
        <v>0</v>
      </c>
      <c r="AA12" s="10">
        <f t="shared" si="0"/>
        <v>0</v>
      </c>
      <c r="AB12" s="12">
        <f t="shared" si="0"/>
        <v>0</v>
      </c>
      <c r="AC12" s="31">
        <f t="shared" si="0"/>
        <v>0</v>
      </c>
      <c r="AD12" s="31">
        <f t="shared" si="0"/>
        <v>0</v>
      </c>
      <c r="AE12" s="22">
        <f t="shared" si="0"/>
        <v>0</v>
      </c>
      <c r="AF12" s="10">
        <f t="shared" si="0"/>
        <v>0</v>
      </c>
      <c r="AG12" s="10">
        <f t="shared" si="0"/>
        <v>0</v>
      </c>
      <c r="AH12" s="12">
        <f t="shared" si="0"/>
        <v>0</v>
      </c>
      <c r="AI12" s="31">
        <f t="shared" si="0"/>
        <v>0</v>
      </c>
      <c r="AJ12" s="31">
        <f t="shared" si="0"/>
        <v>0</v>
      </c>
      <c r="AK12" s="41">
        <f t="shared" si="0"/>
        <v>0</v>
      </c>
      <c r="AM12" s="163"/>
      <c r="AN12" s="163"/>
    </row>
    <row r="13" spans="1:40" s="69" customFormat="1" ht="15.75">
      <c r="A13" s="58"/>
      <c r="B13" s="59"/>
      <c r="C13" s="59"/>
      <c r="D13" s="59"/>
      <c r="E13" s="59"/>
      <c r="F13" s="59"/>
      <c r="G13" s="59"/>
      <c r="H13" s="59"/>
      <c r="I13" s="59"/>
      <c r="J13" s="59"/>
      <c r="K13" s="60"/>
      <c r="L13" s="60"/>
      <c r="M13" s="60"/>
      <c r="N13" s="59"/>
      <c r="O13" s="59"/>
      <c r="P13" s="59"/>
      <c r="Q13" s="60"/>
      <c r="R13" s="60"/>
      <c r="S13" s="60"/>
      <c r="T13" s="59"/>
      <c r="U13" s="59"/>
      <c r="V13" s="59"/>
      <c r="W13" s="60"/>
      <c r="X13" s="60"/>
      <c r="Y13" s="60"/>
      <c r="Z13" s="59"/>
      <c r="AA13" s="59"/>
      <c r="AB13" s="59"/>
      <c r="AC13" s="60"/>
      <c r="AD13" s="60"/>
      <c r="AE13" s="60"/>
      <c r="AF13" s="59"/>
      <c r="AG13" s="59"/>
      <c r="AH13" s="59"/>
      <c r="AI13" s="60"/>
      <c r="AJ13" s="60"/>
      <c r="AK13" s="60"/>
    </row>
    <row r="14" spans="1:40" s="72" customFormat="1" ht="21">
      <c r="A14" s="18" t="s">
        <v>95</v>
      </c>
      <c r="B14" s="19" t="s">
        <v>83</v>
      </c>
      <c r="C14" s="19" t="s">
        <v>78</v>
      </c>
      <c r="D14" s="17" t="s">
        <v>59</v>
      </c>
      <c r="E14" s="19" t="s">
        <v>83</v>
      </c>
      <c r="F14" s="19" t="s">
        <v>78</v>
      </c>
      <c r="G14" s="17" t="s">
        <v>59</v>
      </c>
      <c r="H14" s="19" t="s">
        <v>83</v>
      </c>
      <c r="I14" s="19" t="s">
        <v>78</v>
      </c>
      <c r="J14" s="17" t="s">
        <v>59</v>
      </c>
      <c r="K14" s="19" t="s">
        <v>83</v>
      </c>
      <c r="L14" s="19" t="s">
        <v>78</v>
      </c>
      <c r="M14" s="17" t="s">
        <v>59</v>
      </c>
      <c r="N14" s="19" t="s">
        <v>83</v>
      </c>
      <c r="O14" s="19" t="s">
        <v>78</v>
      </c>
      <c r="P14" s="17" t="s">
        <v>59</v>
      </c>
      <c r="Q14" s="19" t="s">
        <v>83</v>
      </c>
      <c r="R14" s="19" t="s">
        <v>78</v>
      </c>
      <c r="S14" s="17" t="s">
        <v>59</v>
      </c>
      <c r="T14" s="19" t="s">
        <v>83</v>
      </c>
      <c r="U14" s="19" t="s">
        <v>78</v>
      </c>
      <c r="V14" s="17" t="s">
        <v>59</v>
      </c>
      <c r="W14" s="19" t="s">
        <v>83</v>
      </c>
      <c r="X14" s="19" t="s">
        <v>78</v>
      </c>
      <c r="Y14" s="17" t="s">
        <v>59</v>
      </c>
      <c r="Z14" s="19" t="s">
        <v>83</v>
      </c>
      <c r="AA14" s="19" t="s">
        <v>78</v>
      </c>
      <c r="AB14" s="17" t="s">
        <v>59</v>
      </c>
      <c r="AC14" s="19" t="s">
        <v>83</v>
      </c>
      <c r="AD14" s="19" t="s">
        <v>78</v>
      </c>
      <c r="AE14" s="17" t="s">
        <v>59</v>
      </c>
      <c r="AF14" s="19" t="s">
        <v>83</v>
      </c>
      <c r="AG14" s="19" t="s">
        <v>78</v>
      </c>
      <c r="AH14" s="17" t="s">
        <v>59</v>
      </c>
      <c r="AI14" s="19" t="s">
        <v>83</v>
      </c>
      <c r="AJ14" s="19" t="s">
        <v>78</v>
      </c>
      <c r="AK14" s="78" t="s">
        <v>59</v>
      </c>
      <c r="AL14" s="73"/>
    </row>
    <row r="15" spans="1:40">
      <c r="A15" s="123" t="s">
        <v>65</v>
      </c>
      <c r="B15" s="124">
        <v>0</v>
      </c>
      <c r="C15" s="124">
        <v>0</v>
      </c>
      <c r="D15" s="125">
        <f t="shared" ref="D15:D21" si="1">C15-B15</f>
        <v>0</v>
      </c>
      <c r="E15" s="126">
        <v>0</v>
      </c>
      <c r="F15" s="126">
        <v>0</v>
      </c>
      <c r="G15" s="127">
        <f t="shared" ref="G15:G21" si="2">F15-E15</f>
        <v>0</v>
      </c>
      <c r="H15" s="124">
        <v>0</v>
      </c>
      <c r="I15" s="124">
        <v>0</v>
      </c>
      <c r="J15" s="125">
        <f t="shared" ref="J15:J21" si="3">I15-H15</f>
        <v>0</v>
      </c>
      <c r="K15" s="126">
        <v>0</v>
      </c>
      <c r="L15" s="126">
        <v>0</v>
      </c>
      <c r="M15" s="127">
        <f t="shared" ref="M15:M21" si="4">L15-K15</f>
        <v>0</v>
      </c>
      <c r="N15" s="124">
        <v>0</v>
      </c>
      <c r="O15" s="124">
        <v>0</v>
      </c>
      <c r="P15" s="125">
        <f t="shared" ref="P15:P21" si="5">O15-N15</f>
        <v>0</v>
      </c>
      <c r="Q15" s="126">
        <v>0</v>
      </c>
      <c r="R15" s="126">
        <v>0</v>
      </c>
      <c r="S15" s="127">
        <f t="shared" ref="S15:S21" si="6">R15-Q15</f>
        <v>0</v>
      </c>
      <c r="T15" s="124">
        <v>0</v>
      </c>
      <c r="U15" s="124">
        <v>0</v>
      </c>
      <c r="V15" s="125">
        <f t="shared" ref="V15:V21" si="7">U15-T15</f>
        <v>0</v>
      </c>
      <c r="W15" s="126">
        <v>0</v>
      </c>
      <c r="X15" s="126">
        <v>0</v>
      </c>
      <c r="Y15" s="127">
        <f t="shared" ref="Y15:Y21" si="8">X15-W15</f>
        <v>0</v>
      </c>
      <c r="Z15" s="124">
        <v>0</v>
      </c>
      <c r="AA15" s="124">
        <v>0</v>
      </c>
      <c r="AB15" s="125">
        <f t="shared" ref="AB15:AB21" si="9">AA15-Z15</f>
        <v>0</v>
      </c>
      <c r="AC15" s="126">
        <v>0</v>
      </c>
      <c r="AD15" s="126">
        <v>0</v>
      </c>
      <c r="AE15" s="127">
        <f t="shared" ref="AE15:AE21" si="10">AD15-AC15</f>
        <v>0</v>
      </c>
      <c r="AF15" s="124">
        <v>0</v>
      </c>
      <c r="AG15" s="124">
        <v>0</v>
      </c>
      <c r="AH15" s="125">
        <f t="shared" ref="AH15:AH21" si="11">AG15-AF15</f>
        <v>0</v>
      </c>
      <c r="AI15" s="126">
        <v>0</v>
      </c>
      <c r="AJ15" s="126">
        <v>0</v>
      </c>
      <c r="AK15" s="128">
        <f t="shared" ref="AK15:AK21" si="12">AJ15-AI15</f>
        <v>0</v>
      </c>
      <c r="AL15" s="172"/>
      <c r="AM15" s="163"/>
      <c r="AN15" s="163"/>
    </row>
    <row r="16" spans="1:40">
      <c r="A16" s="127" t="s">
        <v>138</v>
      </c>
      <c r="B16" s="124">
        <v>0</v>
      </c>
      <c r="C16" s="124">
        <v>0</v>
      </c>
      <c r="D16" s="125">
        <f t="shared" si="1"/>
        <v>0</v>
      </c>
      <c r="E16" s="126">
        <v>0</v>
      </c>
      <c r="F16" s="126">
        <v>0</v>
      </c>
      <c r="G16" s="127">
        <f>F16-E16</f>
        <v>0</v>
      </c>
      <c r="H16" s="124">
        <v>0</v>
      </c>
      <c r="I16" s="124">
        <v>0</v>
      </c>
      <c r="J16" s="125">
        <f t="shared" si="3"/>
        <v>0</v>
      </c>
      <c r="K16" s="126">
        <v>0</v>
      </c>
      <c r="L16" s="126">
        <v>0</v>
      </c>
      <c r="M16" s="127">
        <f t="shared" si="4"/>
        <v>0</v>
      </c>
      <c r="N16" s="124">
        <v>0</v>
      </c>
      <c r="O16" s="124">
        <v>0</v>
      </c>
      <c r="P16" s="125">
        <f t="shared" si="5"/>
        <v>0</v>
      </c>
      <c r="Q16" s="126">
        <v>0</v>
      </c>
      <c r="R16" s="126">
        <v>0</v>
      </c>
      <c r="S16" s="127">
        <f t="shared" si="6"/>
        <v>0</v>
      </c>
      <c r="T16" s="124">
        <v>0</v>
      </c>
      <c r="U16" s="124">
        <v>0</v>
      </c>
      <c r="V16" s="125">
        <f t="shared" si="7"/>
        <v>0</v>
      </c>
      <c r="W16" s="126">
        <v>0</v>
      </c>
      <c r="X16" s="126">
        <v>0</v>
      </c>
      <c r="Y16" s="127">
        <f t="shared" si="8"/>
        <v>0</v>
      </c>
      <c r="Z16" s="124">
        <v>0</v>
      </c>
      <c r="AA16" s="124">
        <v>0</v>
      </c>
      <c r="AB16" s="125">
        <f t="shared" si="9"/>
        <v>0</v>
      </c>
      <c r="AC16" s="126">
        <v>0</v>
      </c>
      <c r="AD16" s="126">
        <v>0</v>
      </c>
      <c r="AE16" s="127">
        <f t="shared" si="10"/>
        <v>0</v>
      </c>
      <c r="AF16" s="124">
        <v>0</v>
      </c>
      <c r="AG16" s="124">
        <v>0</v>
      </c>
      <c r="AH16" s="125">
        <f t="shared" si="11"/>
        <v>0</v>
      </c>
      <c r="AI16" s="126">
        <v>0</v>
      </c>
      <c r="AJ16" s="126">
        <v>0</v>
      </c>
      <c r="AK16" s="128">
        <f t="shared" si="12"/>
        <v>0</v>
      </c>
      <c r="AL16" s="172"/>
      <c r="AM16" s="163"/>
      <c r="AN16" s="163"/>
    </row>
    <row r="17" spans="1:40">
      <c r="A17" s="127" t="s">
        <v>147</v>
      </c>
      <c r="B17" s="124">
        <v>0</v>
      </c>
      <c r="C17" s="124">
        <v>0</v>
      </c>
      <c r="D17" s="125">
        <f t="shared" si="1"/>
        <v>0</v>
      </c>
      <c r="E17" s="126">
        <v>0</v>
      </c>
      <c r="F17" s="126">
        <v>0</v>
      </c>
      <c r="G17" s="127">
        <f t="shared" si="2"/>
        <v>0</v>
      </c>
      <c r="H17" s="124">
        <v>0</v>
      </c>
      <c r="I17" s="124">
        <v>0</v>
      </c>
      <c r="J17" s="125">
        <f t="shared" si="3"/>
        <v>0</v>
      </c>
      <c r="K17" s="126">
        <v>0</v>
      </c>
      <c r="L17" s="126">
        <v>0</v>
      </c>
      <c r="M17" s="127">
        <f t="shared" si="4"/>
        <v>0</v>
      </c>
      <c r="N17" s="124">
        <v>0</v>
      </c>
      <c r="O17" s="124">
        <v>0</v>
      </c>
      <c r="P17" s="125">
        <f t="shared" si="5"/>
        <v>0</v>
      </c>
      <c r="Q17" s="126">
        <v>0</v>
      </c>
      <c r="R17" s="126">
        <v>0</v>
      </c>
      <c r="S17" s="127">
        <f t="shared" si="6"/>
        <v>0</v>
      </c>
      <c r="T17" s="124">
        <v>0</v>
      </c>
      <c r="U17" s="124">
        <v>0</v>
      </c>
      <c r="V17" s="125">
        <f t="shared" si="7"/>
        <v>0</v>
      </c>
      <c r="W17" s="126">
        <v>0</v>
      </c>
      <c r="X17" s="126">
        <v>0</v>
      </c>
      <c r="Y17" s="127">
        <f t="shared" si="8"/>
        <v>0</v>
      </c>
      <c r="Z17" s="124">
        <v>0</v>
      </c>
      <c r="AA17" s="124">
        <v>0</v>
      </c>
      <c r="AB17" s="125">
        <f t="shared" si="9"/>
        <v>0</v>
      </c>
      <c r="AC17" s="126">
        <v>0</v>
      </c>
      <c r="AD17" s="126">
        <v>0</v>
      </c>
      <c r="AE17" s="127">
        <f t="shared" si="10"/>
        <v>0</v>
      </c>
      <c r="AF17" s="124">
        <v>0</v>
      </c>
      <c r="AG17" s="124">
        <v>0</v>
      </c>
      <c r="AH17" s="125">
        <f t="shared" si="11"/>
        <v>0</v>
      </c>
      <c r="AI17" s="126">
        <v>0</v>
      </c>
      <c r="AJ17" s="126">
        <v>0</v>
      </c>
      <c r="AK17" s="128">
        <f t="shared" si="12"/>
        <v>0</v>
      </c>
      <c r="AL17" s="172"/>
      <c r="AM17" s="163"/>
      <c r="AN17" s="163"/>
    </row>
    <row r="18" spans="1:40">
      <c r="A18" s="127" t="s">
        <v>146</v>
      </c>
      <c r="B18" s="124">
        <v>0</v>
      </c>
      <c r="C18" s="124">
        <v>0</v>
      </c>
      <c r="D18" s="125">
        <f t="shared" si="1"/>
        <v>0</v>
      </c>
      <c r="E18" s="126">
        <v>0</v>
      </c>
      <c r="F18" s="126">
        <v>0</v>
      </c>
      <c r="G18" s="127">
        <f t="shared" si="2"/>
        <v>0</v>
      </c>
      <c r="H18" s="124">
        <v>0</v>
      </c>
      <c r="I18" s="124">
        <v>0</v>
      </c>
      <c r="J18" s="125">
        <f t="shared" si="3"/>
        <v>0</v>
      </c>
      <c r="K18" s="126">
        <v>0</v>
      </c>
      <c r="L18" s="126">
        <v>0</v>
      </c>
      <c r="M18" s="127">
        <f t="shared" si="4"/>
        <v>0</v>
      </c>
      <c r="N18" s="124">
        <v>0</v>
      </c>
      <c r="O18" s="124">
        <v>0</v>
      </c>
      <c r="P18" s="125">
        <f t="shared" si="5"/>
        <v>0</v>
      </c>
      <c r="Q18" s="126">
        <v>0</v>
      </c>
      <c r="R18" s="126">
        <v>0</v>
      </c>
      <c r="S18" s="127">
        <f t="shared" si="6"/>
        <v>0</v>
      </c>
      <c r="T18" s="124">
        <v>0</v>
      </c>
      <c r="U18" s="124">
        <v>0</v>
      </c>
      <c r="V18" s="125">
        <f t="shared" si="7"/>
        <v>0</v>
      </c>
      <c r="W18" s="126">
        <v>0</v>
      </c>
      <c r="X18" s="126">
        <v>0</v>
      </c>
      <c r="Y18" s="127">
        <f t="shared" si="8"/>
        <v>0</v>
      </c>
      <c r="Z18" s="124">
        <v>0</v>
      </c>
      <c r="AA18" s="124">
        <v>0</v>
      </c>
      <c r="AB18" s="125">
        <f t="shared" si="9"/>
        <v>0</v>
      </c>
      <c r="AC18" s="126">
        <v>0</v>
      </c>
      <c r="AD18" s="126">
        <v>0</v>
      </c>
      <c r="AE18" s="127">
        <f t="shared" si="10"/>
        <v>0</v>
      </c>
      <c r="AF18" s="124">
        <v>0</v>
      </c>
      <c r="AG18" s="124">
        <v>0</v>
      </c>
      <c r="AH18" s="125">
        <f t="shared" si="11"/>
        <v>0</v>
      </c>
      <c r="AI18" s="126">
        <v>0</v>
      </c>
      <c r="AJ18" s="126">
        <v>0</v>
      </c>
      <c r="AK18" s="128">
        <f t="shared" si="12"/>
        <v>0</v>
      </c>
      <c r="AL18" s="172"/>
      <c r="AM18" s="163"/>
      <c r="AN18" s="163"/>
    </row>
    <row r="19" spans="1:40">
      <c r="A19" s="127" t="s">
        <v>139</v>
      </c>
      <c r="B19" s="124">
        <v>0</v>
      </c>
      <c r="C19" s="124">
        <v>0</v>
      </c>
      <c r="D19" s="125">
        <f t="shared" si="1"/>
        <v>0</v>
      </c>
      <c r="E19" s="126">
        <v>0</v>
      </c>
      <c r="F19" s="126">
        <v>0</v>
      </c>
      <c r="G19" s="127">
        <f t="shared" si="2"/>
        <v>0</v>
      </c>
      <c r="H19" s="124">
        <v>0</v>
      </c>
      <c r="I19" s="124">
        <v>0</v>
      </c>
      <c r="J19" s="125">
        <f t="shared" si="3"/>
        <v>0</v>
      </c>
      <c r="K19" s="126">
        <v>0</v>
      </c>
      <c r="L19" s="126">
        <v>0</v>
      </c>
      <c r="M19" s="127">
        <f t="shared" si="4"/>
        <v>0</v>
      </c>
      <c r="N19" s="124">
        <v>0</v>
      </c>
      <c r="O19" s="124">
        <v>0</v>
      </c>
      <c r="P19" s="125">
        <f t="shared" si="5"/>
        <v>0</v>
      </c>
      <c r="Q19" s="126">
        <v>0</v>
      </c>
      <c r="R19" s="126">
        <v>0</v>
      </c>
      <c r="S19" s="127">
        <f t="shared" si="6"/>
        <v>0</v>
      </c>
      <c r="T19" s="124">
        <v>0</v>
      </c>
      <c r="U19" s="124">
        <v>0</v>
      </c>
      <c r="V19" s="125">
        <f t="shared" si="7"/>
        <v>0</v>
      </c>
      <c r="W19" s="126">
        <v>0</v>
      </c>
      <c r="X19" s="126">
        <v>0</v>
      </c>
      <c r="Y19" s="127">
        <f t="shared" si="8"/>
        <v>0</v>
      </c>
      <c r="Z19" s="124">
        <v>0</v>
      </c>
      <c r="AA19" s="124">
        <v>0</v>
      </c>
      <c r="AB19" s="125">
        <f t="shared" si="9"/>
        <v>0</v>
      </c>
      <c r="AC19" s="126">
        <v>0</v>
      </c>
      <c r="AD19" s="126">
        <v>0</v>
      </c>
      <c r="AE19" s="127">
        <f t="shared" si="10"/>
        <v>0</v>
      </c>
      <c r="AF19" s="124">
        <v>0</v>
      </c>
      <c r="AG19" s="124">
        <v>0</v>
      </c>
      <c r="AH19" s="125">
        <f t="shared" si="11"/>
        <v>0</v>
      </c>
      <c r="AI19" s="126">
        <v>0</v>
      </c>
      <c r="AJ19" s="126">
        <v>0</v>
      </c>
      <c r="AK19" s="128">
        <f t="shared" si="12"/>
        <v>0</v>
      </c>
      <c r="AL19" s="172"/>
      <c r="AM19" s="163"/>
      <c r="AN19" s="163"/>
    </row>
    <row r="20" spans="1:40">
      <c r="A20" s="127" t="s">
        <v>137</v>
      </c>
      <c r="B20" s="124">
        <v>0</v>
      </c>
      <c r="C20" s="124">
        <v>0</v>
      </c>
      <c r="D20" s="125">
        <f t="shared" si="1"/>
        <v>0</v>
      </c>
      <c r="E20" s="126">
        <v>0</v>
      </c>
      <c r="F20" s="126">
        <v>0</v>
      </c>
      <c r="G20" s="127">
        <f t="shared" si="2"/>
        <v>0</v>
      </c>
      <c r="H20" s="124">
        <v>0</v>
      </c>
      <c r="I20" s="124">
        <v>0</v>
      </c>
      <c r="J20" s="125">
        <f t="shared" si="3"/>
        <v>0</v>
      </c>
      <c r="K20" s="126">
        <v>0</v>
      </c>
      <c r="L20" s="126">
        <v>0</v>
      </c>
      <c r="M20" s="127">
        <f t="shared" si="4"/>
        <v>0</v>
      </c>
      <c r="N20" s="124">
        <v>0</v>
      </c>
      <c r="O20" s="124">
        <v>0</v>
      </c>
      <c r="P20" s="125">
        <f t="shared" si="5"/>
        <v>0</v>
      </c>
      <c r="Q20" s="126">
        <v>0</v>
      </c>
      <c r="R20" s="126">
        <v>0</v>
      </c>
      <c r="S20" s="127">
        <f t="shared" si="6"/>
        <v>0</v>
      </c>
      <c r="T20" s="124">
        <v>0</v>
      </c>
      <c r="U20" s="124">
        <v>0</v>
      </c>
      <c r="V20" s="125">
        <f t="shared" si="7"/>
        <v>0</v>
      </c>
      <c r="W20" s="126">
        <v>0</v>
      </c>
      <c r="X20" s="126">
        <v>0</v>
      </c>
      <c r="Y20" s="127">
        <f t="shared" si="8"/>
        <v>0</v>
      </c>
      <c r="Z20" s="124">
        <v>0</v>
      </c>
      <c r="AA20" s="124">
        <v>0</v>
      </c>
      <c r="AB20" s="125">
        <f t="shared" si="9"/>
        <v>0</v>
      </c>
      <c r="AC20" s="126">
        <v>0</v>
      </c>
      <c r="AD20" s="126">
        <v>0</v>
      </c>
      <c r="AE20" s="127">
        <f t="shared" si="10"/>
        <v>0</v>
      </c>
      <c r="AF20" s="124">
        <v>0</v>
      </c>
      <c r="AG20" s="124">
        <v>0</v>
      </c>
      <c r="AH20" s="125">
        <f t="shared" si="11"/>
        <v>0</v>
      </c>
      <c r="AI20" s="126">
        <v>0</v>
      </c>
      <c r="AJ20" s="126">
        <v>0</v>
      </c>
      <c r="AK20" s="128">
        <f t="shared" si="12"/>
        <v>0</v>
      </c>
      <c r="AL20" s="172"/>
      <c r="AM20" s="163"/>
      <c r="AN20" s="163"/>
    </row>
    <row r="21" spans="1:40">
      <c r="A21" s="132" t="s">
        <v>128</v>
      </c>
      <c r="B21" s="124">
        <v>0</v>
      </c>
      <c r="C21" s="124">
        <v>0</v>
      </c>
      <c r="D21" s="125">
        <f t="shared" si="1"/>
        <v>0</v>
      </c>
      <c r="E21" s="126">
        <v>0</v>
      </c>
      <c r="F21" s="126">
        <v>0</v>
      </c>
      <c r="G21" s="127">
        <f t="shared" si="2"/>
        <v>0</v>
      </c>
      <c r="H21" s="124">
        <v>0</v>
      </c>
      <c r="I21" s="124">
        <v>0</v>
      </c>
      <c r="J21" s="125">
        <f t="shared" si="3"/>
        <v>0</v>
      </c>
      <c r="K21" s="126">
        <v>0</v>
      </c>
      <c r="L21" s="126">
        <v>0</v>
      </c>
      <c r="M21" s="127">
        <f t="shared" si="4"/>
        <v>0</v>
      </c>
      <c r="N21" s="124">
        <v>0</v>
      </c>
      <c r="O21" s="124">
        <v>0</v>
      </c>
      <c r="P21" s="125">
        <f t="shared" si="5"/>
        <v>0</v>
      </c>
      <c r="Q21" s="126">
        <v>0</v>
      </c>
      <c r="R21" s="126">
        <v>0</v>
      </c>
      <c r="S21" s="127">
        <f t="shared" si="6"/>
        <v>0</v>
      </c>
      <c r="T21" s="124">
        <v>0</v>
      </c>
      <c r="U21" s="124">
        <v>0</v>
      </c>
      <c r="V21" s="125">
        <f t="shared" si="7"/>
        <v>0</v>
      </c>
      <c r="W21" s="126">
        <v>0</v>
      </c>
      <c r="X21" s="126">
        <v>0</v>
      </c>
      <c r="Y21" s="127">
        <f t="shared" si="8"/>
        <v>0</v>
      </c>
      <c r="Z21" s="124">
        <v>0</v>
      </c>
      <c r="AA21" s="124">
        <v>0</v>
      </c>
      <c r="AB21" s="125">
        <f t="shared" si="9"/>
        <v>0</v>
      </c>
      <c r="AC21" s="126">
        <v>0</v>
      </c>
      <c r="AD21" s="126">
        <v>0</v>
      </c>
      <c r="AE21" s="127">
        <f t="shared" si="10"/>
        <v>0</v>
      </c>
      <c r="AF21" s="124">
        <v>0</v>
      </c>
      <c r="AG21" s="124">
        <v>0</v>
      </c>
      <c r="AH21" s="125">
        <f t="shared" si="11"/>
        <v>0</v>
      </c>
      <c r="AI21" s="126">
        <v>0</v>
      </c>
      <c r="AJ21" s="126">
        <v>0</v>
      </c>
      <c r="AK21" s="128">
        <f t="shared" si="12"/>
        <v>0</v>
      </c>
      <c r="AM21" s="163"/>
      <c r="AN21" s="163"/>
    </row>
    <row r="22" spans="1:40" s="68" customFormat="1" ht="14.25" customHeight="1">
      <c r="A22" s="55"/>
      <c r="B22" s="56"/>
      <c r="C22" s="56"/>
      <c r="D22" s="56"/>
      <c r="E22" s="56"/>
      <c r="F22" s="56"/>
      <c r="G22" s="56"/>
      <c r="H22" s="56"/>
      <c r="I22" s="56"/>
      <c r="J22" s="56"/>
      <c r="K22" s="57"/>
      <c r="L22" s="57"/>
      <c r="M22" s="57"/>
      <c r="N22" s="56"/>
      <c r="O22" s="56"/>
      <c r="P22" s="56"/>
      <c r="Q22" s="57"/>
      <c r="R22" s="57"/>
      <c r="S22" s="57"/>
      <c r="T22" s="56"/>
      <c r="U22" s="56"/>
      <c r="V22" s="56"/>
      <c r="W22" s="57"/>
      <c r="X22" s="57"/>
      <c r="Y22" s="57"/>
      <c r="Z22" s="56"/>
      <c r="AA22" s="56"/>
      <c r="AB22" s="56"/>
      <c r="AC22" s="57"/>
      <c r="AD22" s="57"/>
      <c r="AE22" s="57"/>
      <c r="AF22" s="56"/>
      <c r="AG22" s="56"/>
      <c r="AH22" s="56"/>
      <c r="AI22" s="57"/>
      <c r="AJ22" s="57"/>
      <c r="AK22" s="57"/>
    </row>
    <row r="23" spans="1:40">
      <c r="A23" s="21" t="s">
        <v>10</v>
      </c>
      <c r="B23" s="7">
        <f t="shared" ref="B23:AK23" si="13">SUM(B15:B22)</f>
        <v>0</v>
      </c>
      <c r="C23" s="7">
        <f t="shared" si="13"/>
        <v>0</v>
      </c>
      <c r="D23" s="4">
        <f t="shared" si="13"/>
        <v>0</v>
      </c>
      <c r="E23" s="30">
        <f t="shared" si="13"/>
        <v>0</v>
      </c>
      <c r="F23" s="30">
        <f t="shared" si="13"/>
        <v>0</v>
      </c>
      <c r="G23" s="20">
        <f t="shared" si="13"/>
        <v>0</v>
      </c>
      <c r="H23" s="7">
        <f t="shared" si="13"/>
        <v>0</v>
      </c>
      <c r="I23" s="7">
        <f t="shared" si="13"/>
        <v>0</v>
      </c>
      <c r="J23" s="4">
        <f t="shared" si="13"/>
        <v>0</v>
      </c>
      <c r="K23" s="30">
        <f t="shared" si="13"/>
        <v>0</v>
      </c>
      <c r="L23" s="30">
        <f t="shared" si="13"/>
        <v>0</v>
      </c>
      <c r="M23" s="20">
        <f t="shared" si="13"/>
        <v>0</v>
      </c>
      <c r="N23" s="7">
        <f t="shared" si="13"/>
        <v>0</v>
      </c>
      <c r="O23" s="7">
        <f t="shared" si="13"/>
        <v>0</v>
      </c>
      <c r="P23" s="4">
        <f t="shared" si="13"/>
        <v>0</v>
      </c>
      <c r="Q23" s="30">
        <f t="shared" si="13"/>
        <v>0</v>
      </c>
      <c r="R23" s="30">
        <f t="shared" si="13"/>
        <v>0</v>
      </c>
      <c r="S23" s="20">
        <f t="shared" si="13"/>
        <v>0</v>
      </c>
      <c r="T23" s="7">
        <f t="shared" si="13"/>
        <v>0</v>
      </c>
      <c r="U23" s="7">
        <f t="shared" si="13"/>
        <v>0</v>
      </c>
      <c r="V23" s="4">
        <f t="shared" si="13"/>
        <v>0</v>
      </c>
      <c r="W23" s="30">
        <f t="shared" si="13"/>
        <v>0</v>
      </c>
      <c r="X23" s="30">
        <f t="shared" si="13"/>
        <v>0</v>
      </c>
      <c r="Y23" s="20">
        <f t="shared" si="13"/>
        <v>0</v>
      </c>
      <c r="Z23" s="7">
        <f t="shared" si="13"/>
        <v>0</v>
      </c>
      <c r="AA23" s="7">
        <f t="shared" si="13"/>
        <v>0</v>
      </c>
      <c r="AB23" s="4">
        <f t="shared" si="13"/>
        <v>0</v>
      </c>
      <c r="AC23" s="30">
        <f t="shared" si="13"/>
        <v>0</v>
      </c>
      <c r="AD23" s="30">
        <f t="shared" si="13"/>
        <v>0</v>
      </c>
      <c r="AE23" s="20">
        <f t="shared" si="13"/>
        <v>0</v>
      </c>
      <c r="AF23" s="7">
        <f t="shared" si="13"/>
        <v>0</v>
      </c>
      <c r="AG23" s="7">
        <f t="shared" si="13"/>
        <v>0</v>
      </c>
      <c r="AH23" s="4">
        <f t="shared" si="13"/>
        <v>0</v>
      </c>
      <c r="AI23" s="30">
        <f t="shared" si="13"/>
        <v>0</v>
      </c>
      <c r="AJ23" s="30">
        <f t="shared" si="13"/>
        <v>0</v>
      </c>
      <c r="AK23" s="40">
        <f t="shared" si="13"/>
        <v>0</v>
      </c>
      <c r="AM23" s="106"/>
      <c r="AN23" s="106"/>
    </row>
    <row r="24" spans="1:40" s="69" customFormat="1" ht="15.75">
      <c r="A24" s="58"/>
      <c r="B24" s="59"/>
      <c r="C24" s="59"/>
      <c r="D24" s="59"/>
      <c r="E24" s="59"/>
      <c r="F24" s="59"/>
      <c r="G24" s="59"/>
      <c r="H24" s="59"/>
      <c r="I24" s="59"/>
      <c r="J24" s="59"/>
      <c r="K24" s="60"/>
      <c r="L24" s="60"/>
      <c r="M24" s="60"/>
      <c r="N24" s="59"/>
      <c r="O24" s="59"/>
      <c r="P24" s="59"/>
      <c r="Q24" s="60"/>
      <c r="R24" s="60"/>
      <c r="S24" s="60"/>
      <c r="T24" s="59"/>
      <c r="U24" s="59"/>
      <c r="V24" s="59"/>
      <c r="W24" s="60"/>
      <c r="X24" s="60"/>
      <c r="Y24" s="60"/>
      <c r="Z24" s="59"/>
      <c r="AA24" s="59"/>
      <c r="AB24" s="59"/>
      <c r="AC24" s="60"/>
      <c r="AD24" s="60"/>
      <c r="AE24" s="60"/>
      <c r="AF24" s="59"/>
      <c r="AG24" s="59"/>
      <c r="AH24" s="59"/>
      <c r="AI24" s="60"/>
      <c r="AJ24" s="60"/>
      <c r="AK24" s="60"/>
    </row>
    <row r="25" spans="1:40" s="72" customFormat="1" ht="21">
      <c r="A25" s="100" t="s">
        <v>94</v>
      </c>
      <c r="B25" s="15" t="s">
        <v>83</v>
      </c>
      <c r="C25" s="17" t="s">
        <v>82</v>
      </c>
      <c r="D25" s="17" t="s">
        <v>117</v>
      </c>
      <c r="E25" s="15" t="s">
        <v>83</v>
      </c>
      <c r="F25" s="17" t="s">
        <v>82</v>
      </c>
      <c r="G25" s="17" t="s">
        <v>117</v>
      </c>
      <c r="H25" s="15" t="s">
        <v>83</v>
      </c>
      <c r="I25" s="17" t="s">
        <v>82</v>
      </c>
      <c r="J25" s="17" t="s">
        <v>117</v>
      </c>
      <c r="K25" s="15" t="s">
        <v>83</v>
      </c>
      <c r="L25" s="17" t="s">
        <v>82</v>
      </c>
      <c r="M25" s="17" t="s">
        <v>117</v>
      </c>
      <c r="N25" s="15" t="s">
        <v>83</v>
      </c>
      <c r="O25" s="17" t="s">
        <v>82</v>
      </c>
      <c r="P25" s="17" t="s">
        <v>117</v>
      </c>
      <c r="Q25" s="15" t="s">
        <v>83</v>
      </c>
      <c r="R25" s="17" t="s">
        <v>82</v>
      </c>
      <c r="S25" s="17" t="s">
        <v>117</v>
      </c>
      <c r="T25" s="15" t="s">
        <v>83</v>
      </c>
      <c r="U25" s="17" t="s">
        <v>82</v>
      </c>
      <c r="V25" s="17" t="s">
        <v>117</v>
      </c>
      <c r="W25" s="15" t="s">
        <v>83</v>
      </c>
      <c r="X25" s="17" t="s">
        <v>82</v>
      </c>
      <c r="Y25" s="17" t="s">
        <v>117</v>
      </c>
      <c r="Z25" s="15" t="s">
        <v>83</v>
      </c>
      <c r="AA25" s="17" t="s">
        <v>82</v>
      </c>
      <c r="AB25" s="35" t="s">
        <v>117</v>
      </c>
      <c r="AC25" s="15" t="s">
        <v>83</v>
      </c>
      <c r="AD25" s="17" t="s">
        <v>82</v>
      </c>
      <c r="AE25" s="35" t="s">
        <v>117</v>
      </c>
      <c r="AF25" s="15" t="s">
        <v>83</v>
      </c>
      <c r="AG25" s="17" t="s">
        <v>82</v>
      </c>
      <c r="AH25" s="35" t="s">
        <v>117</v>
      </c>
      <c r="AI25" s="15" t="s">
        <v>83</v>
      </c>
      <c r="AJ25" s="17" t="s">
        <v>82</v>
      </c>
      <c r="AK25" s="79" t="s">
        <v>117</v>
      </c>
      <c r="AL25" s="82"/>
    </row>
    <row r="26" spans="1:40">
      <c r="A26" s="133" t="s">
        <v>52</v>
      </c>
      <c r="B26" s="124"/>
      <c r="C26" s="125"/>
      <c r="D26" s="125"/>
      <c r="E26" s="126"/>
      <c r="F26" s="127"/>
      <c r="G26" s="127"/>
      <c r="H26" s="124"/>
      <c r="I26" s="125"/>
      <c r="J26" s="125"/>
      <c r="K26" s="126"/>
      <c r="L26" s="127"/>
      <c r="M26" s="127"/>
      <c r="N26" s="124"/>
      <c r="O26" s="125"/>
      <c r="P26" s="125"/>
      <c r="Q26" s="126"/>
      <c r="R26" s="127"/>
      <c r="S26" s="127"/>
      <c r="T26" s="124"/>
      <c r="U26" s="125"/>
      <c r="V26" s="125"/>
      <c r="W26" s="126"/>
      <c r="X26" s="127"/>
      <c r="Y26" s="127"/>
      <c r="Z26" s="124"/>
      <c r="AA26" s="125"/>
      <c r="AB26" s="125"/>
      <c r="AC26" s="126"/>
      <c r="AD26" s="127"/>
      <c r="AE26" s="127"/>
      <c r="AF26" s="124"/>
      <c r="AG26" s="125"/>
      <c r="AH26" s="125"/>
      <c r="AI26" s="126"/>
      <c r="AJ26" s="127"/>
      <c r="AK26" s="128"/>
      <c r="AL26" s="83"/>
    </row>
    <row r="27" spans="1:40">
      <c r="A27" s="123" t="s">
        <v>37</v>
      </c>
      <c r="B27" s="124">
        <v>0</v>
      </c>
      <c r="C27" s="124">
        <v>0</v>
      </c>
      <c r="D27" s="125">
        <f t="shared" ref="D27:D32" si="14">B27-C27</f>
        <v>0</v>
      </c>
      <c r="E27" s="126">
        <v>0</v>
      </c>
      <c r="F27" s="126">
        <v>0</v>
      </c>
      <c r="G27" s="127">
        <f t="shared" ref="G27:G32" si="15">E27-F27</f>
        <v>0</v>
      </c>
      <c r="H27" s="124">
        <v>0</v>
      </c>
      <c r="I27" s="124">
        <v>0</v>
      </c>
      <c r="J27" s="125">
        <f t="shared" ref="J27:J32" si="16">H27-I27</f>
        <v>0</v>
      </c>
      <c r="K27" s="126">
        <v>0</v>
      </c>
      <c r="L27" s="126">
        <v>0</v>
      </c>
      <c r="M27" s="127">
        <f t="shared" ref="M27:M32" si="17">K27-L27</f>
        <v>0</v>
      </c>
      <c r="N27" s="124">
        <v>0</v>
      </c>
      <c r="O27" s="124">
        <v>0</v>
      </c>
      <c r="P27" s="125">
        <f t="shared" ref="P27:P32" si="18">N27-O27</f>
        <v>0</v>
      </c>
      <c r="Q27" s="126">
        <v>0</v>
      </c>
      <c r="R27" s="126">
        <v>0</v>
      </c>
      <c r="S27" s="127">
        <f t="shared" ref="S27:S32" si="19">Q27-R27</f>
        <v>0</v>
      </c>
      <c r="T27" s="124">
        <v>0</v>
      </c>
      <c r="U27" s="124">
        <v>0</v>
      </c>
      <c r="V27" s="125">
        <f t="shared" ref="V27:V32" si="20">T27-U27</f>
        <v>0</v>
      </c>
      <c r="W27" s="126">
        <v>0</v>
      </c>
      <c r="X27" s="126">
        <v>0</v>
      </c>
      <c r="Y27" s="127">
        <f t="shared" ref="Y27:Y32" si="21">W27-X27</f>
        <v>0</v>
      </c>
      <c r="Z27" s="124">
        <v>0</v>
      </c>
      <c r="AA27" s="124">
        <v>0</v>
      </c>
      <c r="AB27" s="125">
        <f t="shared" ref="AB27:AB32" si="22">Z27-AA27</f>
        <v>0</v>
      </c>
      <c r="AC27" s="126">
        <v>0</v>
      </c>
      <c r="AD27" s="126">
        <v>0</v>
      </c>
      <c r="AE27" s="127">
        <f t="shared" ref="AE27:AE32" si="23">AC27-AD27</f>
        <v>0</v>
      </c>
      <c r="AF27" s="124">
        <v>0</v>
      </c>
      <c r="AG27" s="124">
        <v>0</v>
      </c>
      <c r="AH27" s="125">
        <f t="shared" ref="AH27:AH32" si="24">AF27-AG27</f>
        <v>0</v>
      </c>
      <c r="AI27" s="126">
        <v>0</v>
      </c>
      <c r="AJ27" s="126">
        <v>0</v>
      </c>
      <c r="AK27" s="128">
        <f t="shared" ref="AK27:AK32" si="25">AI27-AJ27</f>
        <v>0</v>
      </c>
      <c r="AL27" s="172"/>
    </row>
    <row r="28" spans="1:40">
      <c r="A28" s="123" t="s">
        <v>36</v>
      </c>
      <c r="B28" s="124">
        <v>0</v>
      </c>
      <c r="C28" s="124">
        <v>0</v>
      </c>
      <c r="D28" s="125">
        <f t="shared" si="14"/>
        <v>0</v>
      </c>
      <c r="E28" s="126">
        <v>0</v>
      </c>
      <c r="F28" s="126">
        <v>0</v>
      </c>
      <c r="G28" s="127">
        <f t="shared" si="15"/>
        <v>0</v>
      </c>
      <c r="H28" s="124">
        <v>0</v>
      </c>
      <c r="I28" s="124">
        <v>0</v>
      </c>
      <c r="J28" s="125">
        <f t="shared" si="16"/>
        <v>0</v>
      </c>
      <c r="K28" s="126">
        <v>0</v>
      </c>
      <c r="L28" s="126">
        <v>0</v>
      </c>
      <c r="M28" s="127">
        <f t="shared" si="17"/>
        <v>0</v>
      </c>
      <c r="N28" s="124">
        <v>0</v>
      </c>
      <c r="O28" s="124">
        <v>0</v>
      </c>
      <c r="P28" s="125">
        <f t="shared" si="18"/>
        <v>0</v>
      </c>
      <c r="Q28" s="126">
        <v>0</v>
      </c>
      <c r="R28" s="126">
        <v>0</v>
      </c>
      <c r="S28" s="127">
        <f t="shared" si="19"/>
        <v>0</v>
      </c>
      <c r="T28" s="124">
        <v>0</v>
      </c>
      <c r="U28" s="124">
        <v>0</v>
      </c>
      <c r="V28" s="125">
        <f t="shared" si="20"/>
        <v>0</v>
      </c>
      <c r="W28" s="126">
        <v>0</v>
      </c>
      <c r="X28" s="126">
        <v>0</v>
      </c>
      <c r="Y28" s="127">
        <f t="shared" si="21"/>
        <v>0</v>
      </c>
      <c r="Z28" s="124">
        <v>0</v>
      </c>
      <c r="AA28" s="124">
        <v>0</v>
      </c>
      <c r="AB28" s="125">
        <f t="shared" si="22"/>
        <v>0</v>
      </c>
      <c r="AC28" s="126">
        <v>0</v>
      </c>
      <c r="AD28" s="126">
        <v>0</v>
      </c>
      <c r="AE28" s="127">
        <f t="shared" si="23"/>
        <v>0</v>
      </c>
      <c r="AF28" s="124">
        <v>0</v>
      </c>
      <c r="AG28" s="124">
        <v>0</v>
      </c>
      <c r="AH28" s="125">
        <f t="shared" si="24"/>
        <v>0</v>
      </c>
      <c r="AI28" s="126">
        <v>0</v>
      </c>
      <c r="AJ28" s="126">
        <v>0</v>
      </c>
      <c r="AK28" s="128">
        <f t="shared" si="25"/>
        <v>0</v>
      </c>
      <c r="AL28" s="172"/>
    </row>
    <row r="29" spans="1:40">
      <c r="A29" s="134" t="s">
        <v>125</v>
      </c>
      <c r="B29" s="124">
        <v>0</v>
      </c>
      <c r="C29" s="124">
        <v>0</v>
      </c>
      <c r="D29" s="125">
        <f t="shared" si="14"/>
        <v>0</v>
      </c>
      <c r="E29" s="126">
        <v>0</v>
      </c>
      <c r="F29" s="126">
        <v>0</v>
      </c>
      <c r="G29" s="127">
        <f t="shared" si="15"/>
        <v>0</v>
      </c>
      <c r="H29" s="124">
        <v>0</v>
      </c>
      <c r="I29" s="124">
        <v>0</v>
      </c>
      <c r="J29" s="125">
        <f t="shared" si="16"/>
        <v>0</v>
      </c>
      <c r="K29" s="126">
        <v>0</v>
      </c>
      <c r="L29" s="126">
        <v>0</v>
      </c>
      <c r="M29" s="127">
        <f t="shared" si="17"/>
        <v>0</v>
      </c>
      <c r="N29" s="124">
        <v>0</v>
      </c>
      <c r="O29" s="124">
        <v>0</v>
      </c>
      <c r="P29" s="125">
        <f t="shared" si="18"/>
        <v>0</v>
      </c>
      <c r="Q29" s="126">
        <v>0</v>
      </c>
      <c r="R29" s="126">
        <v>0</v>
      </c>
      <c r="S29" s="127">
        <f t="shared" si="19"/>
        <v>0</v>
      </c>
      <c r="T29" s="124">
        <v>0</v>
      </c>
      <c r="U29" s="124">
        <v>0</v>
      </c>
      <c r="V29" s="125">
        <f t="shared" si="20"/>
        <v>0</v>
      </c>
      <c r="W29" s="126">
        <v>0</v>
      </c>
      <c r="X29" s="126">
        <v>0</v>
      </c>
      <c r="Y29" s="127">
        <f t="shared" si="21"/>
        <v>0</v>
      </c>
      <c r="Z29" s="124">
        <v>0</v>
      </c>
      <c r="AA29" s="124">
        <v>0</v>
      </c>
      <c r="AB29" s="125">
        <f t="shared" si="22"/>
        <v>0</v>
      </c>
      <c r="AC29" s="126">
        <v>0</v>
      </c>
      <c r="AD29" s="126">
        <v>0</v>
      </c>
      <c r="AE29" s="127">
        <f t="shared" si="23"/>
        <v>0</v>
      </c>
      <c r="AF29" s="124">
        <v>0</v>
      </c>
      <c r="AG29" s="124">
        <v>0</v>
      </c>
      <c r="AH29" s="125">
        <f t="shared" si="24"/>
        <v>0</v>
      </c>
      <c r="AI29" s="126">
        <v>0</v>
      </c>
      <c r="AJ29" s="126">
        <v>0</v>
      </c>
      <c r="AK29" s="128">
        <f t="shared" si="25"/>
        <v>0</v>
      </c>
      <c r="AL29" s="172"/>
    </row>
    <row r="30" spans="1:40">
      <c r="A30" s="123" t="s">
        <v>67</v>
      </c>
      <c r="B30" s="124">
        <v>0</v>
      </c>
      <c r="C30" s="124">
        <v>0</v>
      </c>
      <c r="D30" s="125">
        <f t="shared" si="14"/>
        <v>0</v>
      </c>
      <c r="E30" s="126">
        <v>0</v>
      </c>
      <c r="F30" s="126">
        <v>0</v>
      </c>
      <c r="G30" s="127">
        <f t="shared" si="15"/>
        <v>0</v>
      </c>
      <c r="H30" s="124">
        <v>0</v>
      </c>
      <c r="I30" s="124">
        <v>0</v>
      </c>
      <c r="J30" s="125">
        <f t="shared" si="16"/>
        <v>0</v>
      </c>
      <c r="K30" s="126">
        <v>0</v>
      </c>
      <c r="L30" s="126">
        <v>0</v>
      </c>
      <c r="M30" s="127">
        <f t="shared" si="17"/>
        <v>0</v>
      </c>
      <c r="N30" s="124">
        <v>0</v>
      </c>
      <c r="O30" s="124">
        <v>0</v>
      </c>
      <c r="P30" s="125">
        <f t="shared" si="18"/>
        <v>0</v>
      </c>
      <c r="Q30" s="126">
        <v>0</v>
      </c>
      <c r="R30" s="126">
        <v>0</v>
      </c>
      <c r="S30" s="127">
        <f t="shared" si="19"/>
        <v>0</v>
      </c>
      <c r="T30" s="124">
        <v>0</v>
      </c>
      <c r="U30" s="124">
        <v>0</v>
      </c>
      <c r="V30" s="125">
        <f t="shared" si="20"/>
        <v>0</v>
      </c>
      <c r="W30" s="126">
        <v>0</v>
      </c>
      <c r="X30" s="126">
        <v>0</v>
      </c>
      <c r="Y30" s="127">
        <f t="shared" si="21"/>
        <v>0</v>
      </c>
      <c r="Z30" s="124">
        <v>0</v>
      </c>
      <c r="AA30" s="124">
        <v>0</v>
      </c>
      <c r="AB30" s="125">
        <f t="shared" si="22"/>
        <v>0</v>
      </c>
      <c r="AC30" s="126">
        <v>0</v>
      </c>
      <c r="AD30" s="126">
        <v>0</v>
      </c>
      <c r="AE30" s="127">
        <f t="shared" si="23"/>
        <v>0</v>
      </c>
      <c r="AF30" s="124">
        <v>0</v>
      </c>
      <c r="AG30" s="124">
        <v>0</v>
      </c>
      <c r="AH30" s="125">
        <f t="shared" si="24"/>
        <v>0</v>
      </c>
      <c r="AI30" s="126">
        <v>0</v>
      </c>
      <c r="AJ30" s="126">
        <v>0</v>
      </c>
      <c r="AK30" s="128">
        <f t="shared" si="25"/>
        <v>0</v>
      </c>
      <c r="AL30" s="172"/>
    </row>
    <row r="31" spans="1:40">
      <c r="A31" s="123" t="s">
        <v>11</v>
      </c>
      <c r="B31" s="124">
        <v>0</v>
      </c>
      <c r="C31" s="124">
        <v>0</v>
      </c>
      <c r="D31" s="125">
        <f t="shared" si="14"/>
        <v>0</v>
      </c>
      <c r="E31" s="126">
        <v>0</v>
      </c>
      <c r="F31" s="126">
        <v>0</v>
      </c>
      <c r="G31" s="127">
        <f t="shared" si="15"/>
        <v>0</v>
      </c>
      <c r="H31" s="124">
        <v>0</v>
      </c>
      <c r="I31" s="124">
        <v>0</v>
      </c>
      <c r="J31" s="125">
        <f t="shared" si="16"/>
        <v>0</v>
      </c>
      <c r="K31" s="126">
        <v>0</v>
      </c>
      <c r="L31" s="126">
        <v>0</v>
      </c>
      <c r="M31" s="127">
        <f t="shared" si="17"/>
        <v>0</v>
      </c>
      <c r="N31" s="124">
        <v>0</v>
      </c>
      <c r="O31" s="124">
        <v>0</v>
      </c>
      <c r="P31" s="125">
        <f t="shared" si="18"/>
        <v>0</v>
      </c>
      <c r="Q31" s="126">
        <v>0</v>
      </c>
      <c r="R31" s="126">
        <v>0</v>
      </c>
      <c r="S31" s="127">
        <f t="shared" si="19"/>
        <v>0</v>
      </c>
      <c r="T31" s="124">
        <v>0</v>
      </c>
      <c r="U31" s="124">
        <v>0</v>
      </c>
      <c r="V31" s="125">
        <f t="shared" si="20"/>
        <v>0</v>
      </c>
      <c r="W31" s="126">
        <v>0</v>
      </c>
      <c r="X31" s="126">
        <v>0</v>
      </c>
      <c r="Y31" s="127">
        <f t="shared" si="21"/>
        <v>0</v>
      </c>
      <c r="Z31" s="124">
        <v>0</v>
      </c>
      <c r="AA31" s="124">
        <v>0</v>
      </c>
      <c r="AB31" s="125">
        <f t="shared" si="22"/>
        <v>0</v>
      </c>
      <c r="AC31" s="126">
        <v>0</v>
      </c>
      <c r="AD31" s="126">
        <v>0</v>
      </c>
      <c r="AE31" s="127">
        <f t="shared" si="23"/>
        <v>0</v>
      </c>
      <c r="AF31" s="124">
        <v>0</v>
      </c>
      <c r="AG31" s="124">
        <v>0</v>
      </c>
      <c r="AH31" s="125">
        <f t="shared" si="24"/>
        <v>0</v>
      </c>
      <c r="AI31" s="126">
        <v>0</v>
      </c>
      <c r="AJ31" s="126">
        <v>0</v>
      </c>
      <c r="AK31" s="128">
        <f t="shared" si="25"/>
        <v>0</v>
      </c>
      <c r="AL31" s="172"/>
    </row>
    <row r="32" spans="1:40">
      <c r="A32" s="131" t="s">
        <v>63</v>
      </c>
      <c r="B32" s="124">
        <v>0</v>
      </c>
      <c r="C32" s="124">
        <v>0</v>
      </c>
      <c r="D32" s="125">
        <f t="shared" si="14"/>
        <v>0</v>
      </c>
      <c r="E32" s="126">
        <v>0</v>
      </c>
      <c r="F32" s="126">
        <v>0</v>
      </c>
      <c r="G32" s="127">
        <f t="shared" si="15"/>
        <v>0</v>
      </c>
      <c r="H32" s="124">
        <v>0</v>
      </c>
      <c r="I32" s="124">
        <v>0</v>
      </c>
      <c r="J32" s="125">
        <f t="shared" si="16"/>
        <v>0</v>
      </c>
      <c r="K32" s="126">
        <v>0</v>
      </c>
      <c r="L32" s="126">
        <v>0</v>
      </c>
      <c r="M32" s="127">
        <f t="shared" si="17"/>
        <v>0</v>
      </c>
      <c r="N32" s="124">
        <v>0</v>
      </c>
      <c r="O32" s="124">
        <v>0</v>
      </c>
      <c r="P32" s="125">
        <f t="shared" si="18"/>
        <v>0</v>
      </c>
      <c r="Q32" s="126">
        <v>0</v>
      </c>
      <c r="R32" s="126">
        <v>0</v>
      </c>
      <c r="S32" s="127">
        <f t="shared" si="19"/>
        <v>0</v>
      </c>
      <c r="T32" s="124">
        <v>0</v>
      </c>
      <c r="U32" s="124">
        <v>0</v>
      </c>
      <c r="V32" s="125">
        <f t="shared" si="20"/>
        <v>0</v>
      </c>
      <c r="W32" s="126">
        <v>0</v>
      </c>
      <c r="X32" s="126">
        <v>0</v>
      </c>
      <c r="Y32" s="127">
        <f t="shared" si="21"/>
        <v>0</v>
      </c>
      <c r="Z32" s="124">
        <v>0</v>
      </c>
      <c r="AA32" s="124">
        <v>0</v>
      </c>
      <c r="AB32" s="125">
        <f t="shared" si="22"/>
        <v>0</v>
      </c>
      <c r="AC32" s="126">
        <v>0</v>
      </c>
      <c r="AD32" s="126">
        <v>0</v>
      </c>
      <c r="AE32" s="127">
        <f t="shared" si="23"/>
        <v>0</v>
      </c>
      <c r="AF32" s="124">
        <v>0</v>
      </c>
      <c r="AG32" s="124">
        <v>0</v>
      </c>
      <c r="AH32" s="125">
        <f t="shared" si="24"/>
        <v>0</v>
      </c>
      <c r="AI32" s="126">
        <v>0</v>
      </c>
      <c r="AJ32" s="126">
        <v>0</v>
      </c>
      <c r="AK32" s="128">
        <f t="shared" si="25"/>
        <v>0</v>
      </c>
      <c r="AL32" s="172"/>
    </row>
    <row r="33" spans="1:38">
      <c r="A33" s="8"/>
      <c r="B33" s="7"/>
      <c r="C33" s="4"/>
      <c r="D33" s="4"/>
      <c r="E33" s="30"/>
      <c r="F33" s="20"/>
      <c r="G33" s="20"/>
      <c r="H33" s="7"/>
      <c r="I33" s="4"/>
      <c r="J33" s="4"/>
      <c r="K33" s="30"/>
      <c r="L33" s="20"/>
      <c r="M33" s="20"/>
      <c r="N33" s="7"/>
      <c r="O33" s="4"/>
      <c r="P33" s="4"/>
      <c r="Q33" s="30"/>
      <c r="R33" s="20"/>
      <c r="S33" s="20"/>
      <c r="T33" s="7"/>
      <c r="U33" s="4"/>
      <c r="V33" s="4"/>
      <c r="W33" s="30"/>
      <c r="X33" s="20"/>
      <c r="Y33" s="20"/>
      <c r="Z33" s="7"/>
      <c r="AA33" s="4"/>
      <c r="AB33" s="4"/>
      <c r="AC33" s="30"/>
      <c r="AD33" s="20"/>
      <c r="AE33" s="20"/>
      <c r="AF33" s="7"/>
      <c r="AG33" s="4"/>
      <c r="AH33" s="4"/>
      <c r="AI33" s="30"/>
      <c r="AJ33" s="20"/>
      <c r="AK33" s="40"/>
      <c r="AL33" s="172"/>
    </row>
    <row r="34" spans="1:38">
      <c r="A34" s="1" t="s">
        <v>62</v>
      </c>
      <c r="B34" s="10">
        <f t="shared" ref="B34:AK34" si="26">SUM(B27:B33)</f>
        <v>0</v>
      </c>
      <c r="C34" s="10">
        <f t="shared" si="26"/>
        <v>0</v>
      </c>
      <c r="D34" s="12">
        <f t="shared" si="26"/>
        <v>0</v>
      </c>
      <c r="E34" s="31">
        <f t="shared" si="26"/>
        <v>0</v>
      </c>
      <c r="F34" s="31">
        <f t="shared" si="26"/>
        <v>0</v>
      </c>
      <c r="G34" s="22">
        <f t="shared" si="26"/>
        <v>0</v>
      </c>
      <c r="H34" s="10">
        <f t="shared" si="26"/>
        <v>0</v>
      </c>
      <c r="I34" s="10">
        <f t="shared" si="26"/>
        <v>0</v>
      </c>
      <c r="J34" s="12">
        <f t="shared" si="26"/>
        <v>0</v>
      </c>
      <c r="K34" s="31">
        <f t="shared" si="26"/>
        <v>0</v>
      </c>
      <c r="L34" s="31">
        <f t="shared" si="26"/>
        <v>0</v>
      </c>
      <c r="M34" s="22">
        <f t="shared" si="26"/>
        <v>0</v>
      </c>
      <c r="N34" s="10">
        <f t="shared" si="26"/>
        <v>0</v>
      </c>
      <c r="O34" s="10">
        <f t="shared" si="26"/>
        <v>0</v>
      </c>
      <c r="P34" s="12">
        <f t="shared" si="26"/>
        <v>0</v>
      </c>
      <c r="Q34" s="31">
        <f t="shared" si="26"/>
        <v>0</v>
      </c>
      <c r="R34" s="31">
        <f t="shared" si="26"/>
        <v>0</v>
      </c>
      <c r="S34" s="22">
        <f t="shared" si="26"/>
        <v>0</v>
      </c>
      <c r="T34" s="10">
        <f t="shared" si="26"/>
        <v>0</v>
      </c>
      <c r="U34" s="10">
        <f t="shared" si="26"/>
        <v>0</v>
      </c>
      <c r="V34" s="12">
        <f t="shared" si="26"/>
        <v>0</v>
      </c>
      <c r="W34" s="31">
        <f t="shared" si="26"/>
        <v>0</v>
      </c>
      <c r="X34" s="31">
        <f t="shared" si="26"/>
        <v>0</v>
      </c>
      <c r="Y34" s="22">
        <f t="shared" si="26"/>
        <v>0</v>
      </c>
      <c r="Z34" s="10">
        <f t="shared" si="26"/>
        <v>0</v>
      </c>
      <c r="AA34" s="10">
        <f t="shared" si="26"/>
        <v>0</v>
      </c>
      <c r="AB34" s="12">
        <f t="shared" si="26"/>
        <v>0</v>
      </c>
      <c r="AC34" s="31">
        <f t="shared" si="26"/>
        <v>0</v>
      </c>
      <c r="AD34" s="31">
        <f t="shared" si="26"/>
        <v>0</v>
      </c>
      <c r="AE34" s="22">
        <f t="shared" si="26"/>
        <v>0</v>
      </c>
      <c r="AF34" s="10">
        <f t="shared" si="26"/>
        <v>0</v>
      </c>
      <c r="AG34" s="10">
        <f t="shared" si="26"/>
        <v>0</v>
      </c>
      <c r="AH34" s="12">
        <f t="shared" si="26"/>
        <v>0</v>
      </c>
      <c r="AI34" s="31">
        <f t="shared" si="26"/>
        <v>0</v>
      </c>
      <c r="AJ34" s="31">
        <f t="shared" si="26"/>
        <v>0</v>
      </c>
      <c r="AK34" s="41">
        <f t="shared" si="26"/>
        <v>0</v>
      </c>
      <c r="AL34" s="172"/>
    </row>
    <row r="35" spans="1:38" s="70" customFormat="1" ht="14.1" customHeight="1">
      <c r="A35" s="61"/>
      <c r="B35" s="62"/>
      <c r="C35" s="62"/>
      <c r="D35" s="62"/>
      <c r="E35" s="62"/>
      <c r="F35" s="62"/>
      <c r="G35" s="62"/>
      <c r="H35" s="62"/>
      <c r="I35" s="62"/>
      <c r="J35" s="62"/>
      <c r="K35" s="63"/>
      <c r="L35" s="63"/>
      <c r="M35" s="63"/>
      <c r="N35" s="62"/>
      <c r="O35" s="62"/>
      <c r="P35" s="62"/>
      <c r="Q35" s="63"/>
      <c r="R35" s="63"/>
      <c r="S35" s="63"/>
      <c r="T35" s="62"/>
      <c r="U35" s="62"/>
      <c r="V35" s="62"/>
      <c r="W35" s="63"/>
      <c r="X35" s="63"/>
      <c r="Y35" s="63"/>
      <c r="Z35" s="62"/>
      <c r="AA35" s="62"/>
      <c r="AB35" s="62"/>
      <c r="AC35" s="63"/>
      <c r="AD35" s="63"/>
      <c r="AE35" s="63"/>
      <c r="AF35" s="62"/>
      <c r="AG35" s="62"/>
      <c r="AH35" s="62"/>
      <c r="AI35" s="63"/>
      <c r="AJ35" s="63"/>
      <c r="AK35" s="63"/>
    </row>
    <row r="36" spans="1:38">
      <c r="A36" s="1" t="s">
        <v>129</v>
      </c>
      <c r="B36" s="7"/>
      <c r="C36" s="4"/>
      <c r="D36" s="4"/>
      <c r="E36" s="30"/>
      <c r="F36" s="20"/>
      <c r="G36" s="20"/>
      <c r="H36" s="7"/>
      <c r="I36" s="4"/>
      <c r="J36" s="4"/>
      <c r="K36" s="30"/>
      <c r="L36" s="20"/>
      <c r="M36" s="20"/>
      <c r="N36" s="7"/>
      <c r="O36" s="4"/>
      <c r="P36" s="4"/>
      <c r="Q36" s="30"/>
      <c r="R36" s="20"/>
      <c r="S36" s="20"/>
      <c r="T36" s="7"/>
      <c r="U36" s="4"/>
      <c r="V36" s="4"/>
      <c r="W36" s="30"/>
      <c r="X36" s="20"/>
      <c r="Y36" s="20"/>
      <c r="Z36" s="7"/>
      <c r="AA36" s="4"/>
      <c r="AB36" s="4"/>
      <c r="AC36" s="30"/>
      <c r="AD36" s="20"/>
      <c r="AE36" s="20"/>
      <c r="AF36" s="7"/>
      <c r="AG36" s="4"/>
      <c r="AH36" s="4"/>
      <c r="AI36" s="30"/>
      <c r="AJ36" s="20"/>
      <c r="AK36" s="40"/>
      <c r="AL36" s="84"/>
    </row>
    <row r="37" spans="1:38">
      <c r="A37" s="123" t="s">
        <v>12</v>
      </c>
      <c r="B37" s="124">
        <v>0</v>
      </c>
      <c r="C37" s="124">
        <v>0</v>
      </c>
      <c r="D37" s="125">
        <f t="shared" ref="D37:D44" si="27">B37-C37</f>
        <v>0</v>
      </c>
      <c r="E37" s="126">
        <v>0</v>
      </c>
      <c r="F37" s="126">
        <v>0</v>
      </c>
      <c r="G37" s="127">
        <f t="shared" ref="G37:G44" si="28">E37-F37</f>
        <v>0</v>
      </c>
      <c r="H37" s="124">
        <v>0</v>
      </c>
      <c r="I37" s="124">
        <v>0</v>
      </c>
      <c r="J37" s="125">
        <f t="shared" ref="J37:J44" si="29">H37-I37</f>
        <v>0</v>
      </c>
      <c r="K37" s="126">
        <v>0</v>
      </c>
      <c r="L37" s="126">
        <v>0</v>
      </c>
      <c r="M37" s="127">
        <f t="shared" ref="M37:M44" si="30">K37-L37</f>
        <v>0</v>
      </c>
      <c r="N37" s="124">
        <v>0</v>
      </c>
      <c r="O37" s="124">
        <v>0</v>
      </c>
      <c r="P37" s="125">
        <f t="shared" ref="P37:P44" si="31">N37-O37</f>
        <v>0</v>
      </c>
      <c r="Q37" s="126">
        <v>0</v>
      </c>
      <c r="R37" s="126">
        <v>0</v>
      </c>
      <c r="S37" s="127">
        <f t="shared" ref="S37:S44" si="32">Q37-R37</f>
        <v>0</v>
      </c>
      <c r="T37" s="124">
        <v>0</v>
      </c>
      <c r="U37" s="124">
        <v>0</v>
      </c>
      <c r="V37" s="125">
        <f t="shared" ref="V37:V44" si="33">T37-U37</f>
        <v>0</v>
      </c>
      <c r="W37" s="126">
        <v>0</v>
      </c>
      <c r="X37" s="126">
        <v>0</v>
      </c>
      <c r="Y37" s="127">
        <f t="shared" ref="Y37:Y44" si="34">W37-X37</f>
        <v>0</v>
      </c>
      <c r="Z37" s="124">
        <v>0</v>
      </c>
      <c r="AA37" s="124">
        <v>0</v>
      </c>
      <c r="AB37" s="125">
        <f t="shared" ref="AB37:AB44" si="35">Z37-AA37</f>
        <v>0</v>
      </c>
      <c r="AC37" s="126">
        <v>0</v>
      </c>
      <c r="AD37" s="126">
        <v>0</v>
      </c>
      <c r="AE37" s="127">
        <f t="shared" ref="AE37:AE44" si="36">AC37-AD37</f>
        <v>0</v>
      </c>
      <c r="AF37" s="124">
        <v>0</v>
      </c>
      <c r="AG37" s="124">
        <v>0</v>
      </c>
      <c r="AH37" s="125">
        <f t="shared" ref="AH37:AH44" si="37">AF37-AG37</f>
        <v>0</v>
      </c>
      <c r="AI37" s="126">
        <v>0</v>
      </c>
      <c r="AJ37" s="126">
        <v>0</v>
      </c>
      <c r="AK37" s="128">
        <f t="shared" ref="AK37:AK44" si="38">AI37-AJ37</f>
        <v>0</v>
      </c>
      <c r="AL37" s="163"/>
    </row>
    <row r="38" spans="1:38">
      <c r="A38" s="123" t="s">
        <v>24</v>
      </c>
      <c r="B38" s="124">
        <v>0</v>
      </c>
      <c r="C38" s="124">
        <v>0</v>
      </c>
      <c r="D38" s="125">
        <f t="shared" si="27"/>
        <v>0</v>
      </c>
      <c r="E38" s="126">
        <v>0</v>
      </c>
      <c r="F38" s="126">
        <v>0</v>
      </c>
      <c r="G38" s="127">
        <f t="shared" si="28"/>
        <v>0</v>
      </c>
      <c r="H38" s="124">
        <v>0</v>
      </c>
      <c r="I38" s="124">
        <v>0</v>
      </c>
      <c r="J38" s="125">
        <f t="shared" si="29"/>
        <v>0</v>
      </c>
      <c r="K38" s="126">
        <v>0</v>
      </c>
      <c r="L38" s="126">
        <v>0</v>
      </c>
      <c r="M38" s="127">
        <f t="shared" si="30"/>
        <v>0</v>
      </c>
      <c r="N38" s="124">
        <v>0</v>
      </c>
      <c r="O38" s="124">
        <v>0</v>
      </c>
      <c r="P38" s="125">
        <f t="shared" si="31"/>
        <v>0</v>
      </c>
      <c r="Q38" s="126">
        <v>0</v>
      </c>
      <c r="R38" s="126">
        <v>0</v>
      </c>
      <c r="S38" s="127">
        <f t="shared" si="32"/>
        <v>0</v>
      </c>
      <c r="T38" s="124">
        <v>0</v>
      </c>
      <c r="U38" s="124">
        <v>0</v>
      </c>
      <c r="V38" s="125">
        <f t="shared" si="33"/>
        <v>0</v>
      </c>
      <c r="W38" s="126">
        <v>0</v>
      </c>
      <c r="X38" s="126">
        <v>0</v>
      </c>
      <c r="Y38" s="127">
        <f t="shared" si="34"/>
        <v>0</v>
      </c>
      <c r="Z38" s="124">
        <v>0</v>
      </c>
      <c r="AA38" s="124">
        <v>0</v>
      </c>
      <c r="AB38" s="125">
        <f t="shared" si="35"/>
        <v>0</v>
      </c>
      <c r="AC38" s="126">
        <v>0</v>
      </c>
      <c r="AD38" s="126">
        <v>0</v>
      </c>
      <c r="AE38" s="127">
        <f t="shared" si="36"/>
        <v>0</v>
      </c>
      <c r="AF38" s="124">
        <v>0</v>
      </c>
      <c r="AG38" s="124">
        <v>0</v>
      </c>
      <c r="AH38" s="125">
        <f t="shared" si="37"/>
        <v>0</v>
      </c>
      <c r="AI38" s="126">
        <v>0</v>
      </c>
      <c r="AJ38" s="126">
        <v>0</v>
      </c>
      <c r="AK38" s="128">
        <f t="shared" si="38"/>
        <v>0</v>
      </c>
      <c r="AL38" s="163"/>
    </row>
    <row r="39" spans="1:38">
      <c r="A39" s="127" t="s">
        <v>116</v>
      </c>
      <c r="B39" s="124">
        <v>0</v>
      </c>
      <c r="C39" s="124">
        <v>0</v>
      </c>
      <c r="D39" s="125">
        <f t="shared" si="27"/>
        <v>0</v>
      </c>
      <c r="E39" s="126">
        <v>0</v>
      </c>
      <c r="F39" s="126">
        <v>0</v>
      </c>
      <c r="G39" s="127">
        <f t="shared" si="28"/>
        <v>0</v>
      </c>
      <c r="H39" s="124">
        <v>0</v>
      </c>
      <c r="I39" s="124">
        <v>0</v>
      </c>
      <c r="J39" s="125">
        <f t="shared" si="29"/>
        <v>0</v>
      </c>
      <c r="K39" s="126">
        <v>0</v>
      </c>
      <c r="L39" s="126">
        <v>0</v>
      </c>
      <c r="M39" s="127">
        <f t="shared" si="30"/>
        <v>0</v>
      </c>
      <c r="N39" s="124">
        <v>0</v>
      </c>
      <c r="O39" s="124">
        <v>0</v>
      </c>
      <c r="P39" s="125">
        <f t="shared" si="31"/>
        <v>0</v>
      </c>
      <c r="Q39" s="126">
        <v>0</v>
      </c>
      <c r="R39" s="126">
        <v>0</v>
      </c>
      <c r="S39" s="127">
        <f t="shared" si="32"/>
        <v>0</v>
      </c>
      <c r="T39" s="124">
        <v>0</v>
      </c>
      <c r="U39" s="124">
        <v>0</v>
      </c>
      <c r="V39" s="125">
        <f t="shared" si="33"/>
        <v>0</v>
      </c>
      <c r="W39" s="126">
        <v>0</v>
      </c>
      <c r="X39" s="126">
        <v>0</v>
      </c>
      <c r="Y39" s="127">
        <f t="shared" si="34"/>
        <v>0</v>
      </c>
      <c r="Z39" s="124">
        <v>0</v>
      </c>
      <c r="AA39" s="124">
        <v>0</v>
      </c>
      <c r="AB39" s="125">
        <f t="shared" si="35"/>
        <v>0</v>
      </c>
      <c r="AC39" s="126">
        <v>0</v>
      </c>
      <c r="AD39" s="126">
        <v>0</v>
      </c>
      <c r="AE39" s="127">
        <f t="shared" si="36"/>
        <v>0</v>
      </c>
      <c r="AF39" s="124">
        <v>0</v>
      </c>
      <c r="AG39" s="124">
        <v>0</v>
      </c>
      <c r="AH39" s="125">
        <f t="shared" si="37"/>
        <v>0</v>
      </c>
      <c r="AI39" s="126">
        <v>0</v>
      </c>
      <c r="AJ39" s="126">
        <v>0</v>
      </c>
      <c r="AK39" s="128">
        <f t="shared" si="38"/>
        <v>0</v>
      </c>
      <c r="AL39" s="163"/>
    </row>
    <row r="40" spans="1:38">
      <c r="A40" s="123" t="s">
        <v>3</v>
      </c>
      <c r="B40" s="124">
        <v>0</v>
      </c>
      <c r="C40" s="124">
        <v>0</v>
      </c>
      <c r="D40" s="125">
        <f t="shared" si="27"/>
        <v>0</v>
      </c>
      <c r="E40" s="126">
        <v>0</v>
      </c>
      <c r="F40" s="126">
        <v>0</v>
      </c>
      <c r="G40" s="127">
        <f t="shared" si="28"/>
        <v>0</v>
      </c>
      <c r="H40" s="124">
        <v>0</v>
      </c>
      <c r="I40" s="124">
        <v>0</v>
      </c>
      <c r="J40" s="125">
        <f t="shared" si="29"/>
        <v>0</v>
      </c>
      <c r="K40" s="126">
        <v>0</v>
      </c>
      <c r="L40" s="126">
        <v>0</v>
      </c>
      <c r="M40" s="127">
        <f t="shared" si="30"/>
        <v>0</v>
      </c>
      <c r="N40" s="124">
        <v>0</v>
      </c>
      <c r="O40" s="124">
        <v>0</v>
      </c>
      <c r="P40" s="125">
        <f t="shared" si="31"/>
        <v>0</v>
      </c>
      <c r="Q40" s="126">
        <v>0</v>
      </c>
      <c r="R40" s="126">
        <v>0</v>
      </c>
      <c r="S40" s="127">
        <f t="shared" si="32"/>
        <v>0</v>
      </c>
      <c r="T40" s="124">
        <v>0</v>
      </c>
      <c r="U40" s="124">
        <v>0</v>
      </c>
      <c r="V40" s="125">
        <f t="shared" si="33"/>
        <v>0</v>
      </c>
      <c r="W40" s="126">
        <v>0</v>
      </c>
      <c r="X40" s="126">
        <v>0</v>
      </c>
      <c r="Y40" s="127">
        <f t="shared" si="34"/>
        <v>0</v>
      </c>
      <c r="Z40" s="124">
        <v>0</v>
      </c>
      <c r="AA40" s="124">
        <v>0</v>
      </c>
      <c r="AB40" s="125">
        <f t="shared" si="35"/>
        <v>0</v>
      </c>
      <c r="AC40" s="126">
        <v>0</v>
      </c>
      <c r="AD40" s="126">
        <v>0</v>
      </c>
      <c r="AE40" s="127">
        <f t="shared" si="36"/>
        <v>0</v>
      </c>
      <c r="AF40" s="124">
        <v>0</v>
      </c>
      <c r="AG40" s="124">
        <v>0</v>
      </c>
      <c r="AH40" s="125">
        <f t="shared" si="37"/>
        <v>0</v>
      </c>
      <c r="AI40" s="126">
        <v>0</v>
      </c>
      <c r="AJ40" s="126">
        <v>0</v>
      </c>
      <c r="AK40" s="128">
        <f t="shared" si="38"/>
        <v>0</v>
      </c>
      <c r="AL40" s="163"/>
    </row>
    <row r="41" spans="1:38">
      <c r="A41" s="123" t="s">
        <v>5</v>
      </c>
      <c r="B41" s="124">
        <v>0</v>
      </c>
      <c r="C41" s="124">
        <v>0</v>
      </c>
      <c r="D41" s="125">
        <f t="shared" si="27"/>
        <v>0</v>
      </c>
      <c r="E41" s="126">
        <v>0</v>
      </c>
      <c r="F41" s="126">
        <v>0</v>
      </c>
      <c r="G41" s="127">
        <f t="shared" si="28"/>
        <v>0</v>
      </c>
      <c r="H41" s="124">
        <v>0</v>
      </c>
      <c r="I41" s="124">
        <v>0</v>
      </c>
      <c r="J41" s="125">
        <f t="shared" si="29"/>
        <v>0</v>
      </c>
      <c r="K41" s="126">
        <v>0</v>
      </c>
      <c r="L41" s="126">
        <v>0</v>
      </c>
      <c r="M41" s="127">
        <f t="shared" si="30"/>
        <v>0</v>
      </c>
      <c r="N41" s="124">
        <v>0</v>
      </c>
      <c r="O41" s="124">
        <v>0</v>
      </c>
      <c r="P41" s="125">
        <f t="shared" si="31"/>
        <v>0</v>
      </c>
      <c r="Q41" s="126">
        <v>0</v>
      </c>
      <c r="R41" s="126">
        <v>0</v>
      </c>
      <c r="S41" s="127">
        <f t="shared" si="32"/>
        <v>0</v>
      </c>
      <c r="T41" s="124">
        <v>0</v>
      </c>
      <c r="U41" s="124">
        <v>0</v>
      </c>
      <c r="V41" s="125">
        <f t="shared" si="33"/>
        <v>0</v>
      </c>
      <c r="W41" s="126">
        <v>0</v>
      </c>
      <c r="X41" s="126">
        <v>0</v>
      </c>
      <c r="Y41" s="127">
        <f t="shared" si="34"/>
        <v>0</v>
      </c>
      <c r="Z41" s="124">
        <v>0</v>
      </c>
      <c r="AA41" s="124">
        <v>0</v>
      </c>
      <c r="AB41" s="125">
        <f t="shared" si="35"/>
        <v>0</v>
      </c>
      <c r="AC41" s="126">
        <v>0</v>
      </c>
      <c r="AD41" s="126">
        <v>0</v>
      </c>
      <c r="AE41" s="127">
        <f t="shared" si="36"/>
        <v>0</v>
      </c>
      <c r="AF41" s="124">
        <v>0</v>
      </c>
      <c r="AG41" s="124">
        <v>0</v>
      </c>
      <c r="AH41" s="125">
        <f t="shared" si="37"/>
        <v>0</v>
      </c>
      <c r="AI41" s="126">
        <v>0</v>
      </c>
      <c r="AJ41" s="126">
        <v>0</v>
      </c>
      <c r="AK41" s="128">
        <f t="shared" si="38"/>
        <v>0</v>
      </c>
      <c r="AL41" s="163"/>
    </row>
    <row r="42" spans="1:38">
      <c r="A42" s="123" t="s">
        <v>66</v>
      </c>
      <c r="B42" s="124">
        <v>0</v>
      </c>
      <c r="C42" s="124">
        <v>0</v>
      </c>
      <c r="D42" s="125">
        <f t="shared" si="27"/>
        <v>0</v>
      </c>
      <c r="E42" s="126">
        <v>0</v>
      </c>
      <c r="F42" s="126">
        <v>0</v>
      </c>
      <c r="G42" s="127">
        <f t="shared" si="28"/>
        <v>0</v>
      </c>
      <c r="H42" s="124">
        <v>0</v>
      </c>
      <c r="I42" s="124">
        <v>0</v>
      </c>
      <c r="J42" s="125">
        <f t="shared" si="29"/>
        <v>0</v>
      </c>
      <c r="K42" s="126">
        <v>0</v>
      </c>
      <c r="L42" s="126">
        <v>0</v>
      </c>
      <c r="M42" s="127">
        <f t="shared" si="30"/>
        <v>0</v>
      </c>
      <c r="N42" s="124">
        <v>0</v>
      </c>
      <c r="O42" s="124">
        <v>0</v>
      </c>
      <c r="P42" s="125">
        <f t="shared" si="31"/>
        <v>0</v>
      </c>
      <c r="Q42" s="126">
        <v>0</v>
      </c>
      <c r="R42" s="126">
        <v>0</v>
      </c>
      <c r="S42" s="127">
        <f t="shared" si="32"/>
        <v>0</v>
      </c>
      <c r="T42" s="124">
        <v>0</v>
      </c>
      <c r="U42" s="124">
        <v>0</v>
      </c>
      <c r="V42" s="125">
        <f t="shared" si="33"/>
        <v>0</v>
      </c>
      <c r="W42" s="126">
        <v>0</v>
      </c>
      <c r="X42" s="126">
        <v>0</v>
      </c>
      <c r="Y42" s="127">
        <f t="shared" si="34"/>
        <v>0</v>
      </c>
      <c r="Z42" s="124">
        <v>0</v>
      </c>
      <c r="AA42" s="124">
        <v>0</v>
      </c>
      <c r="AB42" s="125">
        <f t="shared" si="35"/>
        <v>0</v>
      </c>
      <c r="AC42" s="126">
        <v>0</v>
      </c>
      <c r="AD42" s="126">
        <v>0</v>
      </c>
      <c r="AE42" s="127">
        <f t="shared" si="36"/>
        <v>0</v>
      </c>
      <c r="AF42" s="124">
        <v>0</v>
      </c>
      <c r="AG42" s="124">
        <v>0</v>
      </c>
      <c r="AH42" s="125">
        <f t="shared" si="37"/>
        <v>0</v>
      </c>
      <c r="AI42" s="126">
        <v>0</v>
      </c>
      <c r="AJ42" s="126">
        <v>0</v>
      </c>
      <c r="AK42" s="128">
        <f t="shared" si="38"/>
        <v>0</v>
      </c>
      <c r="AL42" s="163"/>
    </row>
    <row r="43" spans="1:38">
      <c r="A43" s="127" t="s">
        <v>32</v>
      </c>
      <c r="B43" s="124">
        <v>0</v>
      </c>
      <c r="C43" s="124">
        <v>0</v>
      </c>
      <c r="D43" s="125">
        <f t="shared" si="27"/>
        <v>0</v>
      </c>
      <c r="E43" s="126">
        <v>0</v>
      </c>
      <c r="F43" s="126">
        <v>0</v>
      </c>
      <c r="G43" s="127">
        <f t="shared" si="28"/>
        <v>0</v>
      </c>
      <c r="H43" s="124">
        <v>0</v>
      </c>
      <c r="I43" s="124">
        <v>0</v>
      </c>
      <c r="J43" s="125">
        <f t="shared" si="29"/>
        <v>0</v>
      </c>
      <c r="K43" s="126">
        <v>0</v>
      </c>
      <c r="L43" s="126">
        <v>0</v>
      </c>
      <c r="M43" s="127">
        <f t="shared" si="30"/>
        <v>0</v>
      </c>
      <c r="N43" s="124">
        <v>0</v>
      </c>
      <c r="O43" s="124">
        <v>0</v>
      </c>
      <c r="P43" s="125">
        <f t="shared" si="31"/>
        <v>0</v>
      </c>
      <c r="Q43" s="126">
        <v>0</v>
      </c>
      <c r="R43" s="126">
        <v>0</v>
      </c>
      <c r="S43" s="127">
        <f t="shared" si="32"/>
        <v>0</v>
      </c>
      <c r="T43" s="124">
        <v>0</v>
      </c>
      <c r="U43" s="124">
        <v>0</v>
      </c>
      <c r="V43" s="125">
        <f t="shared" si="33"/>
        <v>0</v>
      </c>
      <c r="W43" s="126">
        <v>0</v>
      </c>
      <c r="X43" s="126">
        <v>0</v>
      </c>
      <c r="Y43" s="127">
        <f t="shared" si="34"/>
        <v>0</v>
      </c>
      <c r="Z43" s="124">
        <v>0</v>
      </c>
      <c r="AA43" s="124">
        <v>0</v>
      </c>
      <c r="AB43" s="125">
        <f t="shared" si="35"/>
        <v>0</v>
      </c>
      <c r="AC43" s="126">
        <v>0</v>
      </c>
      <c r="AD43" s="126">
        <v>0</v>
      </c>
      <c r="AE43" s="127">
        <f t="shared" si="36"/>
        <v>0</v>
      </c>
      <c r="AF43" s="124">
        <v>0</v>
      </c>
      <c r="AG43" s="124">
        <v>0</v>
      </c>
      <c r="AH43" s="125">
        <f t="shared" si="37"/>
        <v>0</v>
      </c>
      <c r="AI43" s="126">
        <v>0</v>
      </c>
      <c r="AJ43" s="126">
        <v>0</v>
      </c>
      <c r="AK43" s="128">
        <f t="shared" si="38"/>
        <v>0</v>
      </c>
      <c r="AL43" s="163"/>
    </row>
    <row r="44" spans="1:38">
      <c r="A44" s="131" t="s">
        <v>29</v>
      </c>
      <c r="B44" s="124">
        <v>0</v>
      </c>
      <c r="C44" s="124">
        <v>0</v>
      </c>
      <c r="D44" s="125">
        <f t="shared" si="27"/>
        <v>0</v>
      </c>
      <c r="E44" s="126">
        <v>0</v>
      </c>
      <c r="F44" s="126">
        <v>0</v>
      </c>
      <c r="G44" s="127">
        <f t="shared" si="28"/>
        <v>0</v>
      </c>
      <c r="H44" s="124">
        <v>0</v>
      </c>
      <c r="I44" s="124">
        <v>0</v>
      </c>
      <c r="J44" s="125">
        <f t="shared" si="29"/>
        <v>0</v>
      </c>
      <c r="K44" s="126">
        <v>0</v>
      </c>
      <c r="L44" s="126">
        <v>0</v>
      </c>
      <c r="M44" s="127">
        <f t="shared" si="30"/>
        <v>0</v>
      </c>
      <c r="N44" s="124">
        <v>0</v>
      </c>
      <c r="O44" s="124">
        <v>0</v>
      </c>
      <c r="P44" s="125">
        <f t="shared" si="31"/>
        <v>0</v>
      </c>
      <c r="Q44" s="126">
        <v>0</v>
      </c>
      <c r="R44" s="126">
        <v>0</v>
      </c>
      <c r="S44" s="127">
        <f t="shared" si="32"/>
        <v>0</v>
      </c>
      <c r="T44" s="124">
        <v>0</v>
      </c>
      <c r="U44" s="124">
        <v>0</v>
      </c>
      <c r="V44" s="125">
        <f t="shared" si="33"/>
        <v>0</v>
      </c>
      <c r="W44" s="126">
        <v>0</v>
      </c>
      <c r="X44" s="126">
        <v>0</v>
      </c>
      <c r="Y44" s="127">
        <f t="shared" si="34"/>
        <v>0</v>
      </c>
      <c r="Z44" s="124">
        <v>0</v>
      </c>
      <c r="AA44" s="124">
        <v>0</v>
      </c>
      <c r="AB44" s="125">
        <f t="shared" si="35"/>
        <v>0</v>
      </c>
      <c r="AC44" s="126">
        <v>0</v>
      </c>
      <c r="AD44" s="126">
        <v>0</v>
      </c>
      <c r="AE44" s="127">
        <f t="shared" si="36"/>
        <v>0</v>
      </c>
      <c r="AF44" s="124">
        <v>0</v>
      </c>
      <c r="AG44" s="124">
        <v>0</v>
      </c>
      <c r="AH44" s="125">
        <f t="shared" si="37"/>
        <v>0</v>
      </c>
      <c r="AI44" s="126">
        <v>0</v>
      </c>
      <c r="AJ44" s="126">
        <v>0</v>
      </c>
      <c r="AK44" s="128">
        <f t="shared" si="38"/>
        <v>0</v>
      </c>
      <c r="AL44" s="84"/>
    </row>
    <row r="45" spans="1:38" s="68" customFormat="1" ht="15">
      <c r="A45" s="55"/>
      <c r="B45" s="56"/>
      <c r="C45" s="56"/>
      <c r="D45" s="56"/>
      <c r="E45" s="56"/>
      <c r="F45" s="56"/>
      <c r="G45" s="56"/>
      <c r="H45" s="56"/>
      <c r="I45" s="56"/>
      <c r="J45" s="56"/>
      <c r="K45" s="57"/>
      <c r="L45" s="57"/>
      <c r="M45" s="57"/>
      <c r="N45" s="56"/>
      <c r="O45" s="56"/>
      <c r="P45" s="56"/>
      <c r="Q45" s="57"/>
      <c r="R45" s="57"/>
      <c r="S45" s="57"/>
      <c r="T45" s="56"/>
      <c r="U45" s="56"/>
      <c r="V45" s="56"/>
      <c r="W45" s="57"/>
      <c r="X45" s="57"/>
      <c r="Y45" s="57"/>
      <c r="Z45" s="56"/>
      <c r="AA45" s="56"/>
      <c r="AB45" s="56"/>
      <c r="AC45" s="57"/>
      <c r="AD45" s="57"/>
      <c r="AE45" s="57"/>
      <c r="AF45" s="56"/>
      <c r="AG45" s="56"/>
      <c r="AH45" s="56"/>
      <c r="AI45" s="57"/>
      <c r="AJ45" s="57"/>
      <c r="AK45" s="57"/>
    </row>
    <row r="46" spans="1:38">
      <c r="A46" s="1" t="s">
        <v>7</v>
      </c>
      <c r="B46" s="10">
        <f t="shared" ref="B46:AK46" si="39">SUM(B37:B45)</f>
        <v>0</v>
      </c>
      <c r="C46" s="10">
        <f t="shared" si="39"/>
        <v>0</v>
      </c>
      <c r="D46" s="12">
        <f t="shared" si="39"/>
        <v>0</v>
      </c>
      <c r="E46" s="31">
        <f t="shared" si="39"/>
        <v>0</v>
      </c>
      <c r="F46" s="31">
        <f t="shared" si="39"/>
        <v>0</v>
      </c>
      <c r="G46" s="22">
        <f t="shared" si="39"/>
        <v>0</v>
      </c>
      <c r="H46" s="10">
        <f t="shared" si="39"/>
        <v>0</v>
      </c>
      <c r="I46" s="10">
        <f t="shared" si="39"/>
        <v>0</v>
      </c>
      <c r="J46" s="12">
        <f t="shared" si="39"/>
        <v>0</v>
      </c>
      <c r="K46" s="31">
        <f t="shared" si="39"/>
        <v>0</v>
      </c>
      <c r="L46" s="31">
        <f t="shared" si="39"/>
        <v>0</v>
      </c>
      <c r="M46" s="22">
        <f t="shared" si="39"/>
        <v>0</v>
      </c>
      <c r="N46" s="10">
        <f t="shared" si="39"/>
        <v>0</v>
      </c>
      <c r="O46" s="10">
        <f t="shared" si="39"/>
        <v>0</v>
      </c>
      <c r="P46" s="12">
        <f t="shared" si="39"/>
        <v>0</v>
      </c>
      <c r="Q46" s="31">
        <f t="shared" si="39"/>
        <v>0</v>
      </c>
      <c r="R46" s="31">
        <f t="shared" si="39"/>
        <v>0</v>
      </c>
      <c r="S46" s="22">
        <f t="shared" si="39"/>
        <v>0</v>
      </c>
      <c r="T46" s="10">
        <f t="shared" si="39"/>
        <v>0</v>
      </c>
      <c r="U46" s="10">
        <f t="shared" si="39"/>
        <v>0</v>
      </c>
      <c r="V46" s="12">
        <f t="shared" si="39"/>
        <v>0</v>
      </c>
      <c r="W46" s="31">
        <f t="shared" si="39"/>
        <v>0</v>
      </c>
      <c r="X46" s="31">
        <f t="shared" si="39"/>
        <v>0</v>
      </c>
      <c r="Y46" s="22">
        <f t="shared" si="39"/>
        <v>0</v>
      </c>
      <c r="Z46" s="10">
        <f t="shared" si="39"/>
        <v>0</v>
      </c>
      <c r="AA46" s="10">
        <f t="shared" si="39"/>
        <v>0</v>
      </c>
      <c r="AB46" s="12">
        <f t="shared" si="39"/>
        <v>0</v>
      </c>
      <c r="AC46" s="31">
        <f t="shared" si="39"/>
        <v>0</v>
      </c>
      <c r="AD46" s="31">
        <f t="shared" si="39"/>
        <v>0</v>
      </c>
      <c r="AE46" s="22">
        <f t="shared" si="39"/>
        <v>0</v>
      </c>
      <c r="AF46" s="10">
        <f t="shared" si="39"/>
        <v>0</v>
      </c>
      <c r="AG46" s="10">
        <f t="shared" si="39"/>
        <v>0</v>
      </c>
      <c r="AH46" s="12">
        <f t="shared" si="39"/>
        <v>0</v>
      </c>
      <c r="AI46" s="31">
        <f t="shared" si="39"/>
        <v>0</v>
      </c>
      <c r="AJ46" s="31">
        <f t="shared" si="39"/>
        <v>0</v>
      </c>
      <c r="AK46" s="41">
        <f t="shared" si="39"/>
        <v>0</v>
      </c>
      <c r="AL46" s="84"/>
    </row>
    <row r="47" spans="1:38" s="70" customFormat="1" ht="15">
      <c r="A47" s="61"/>
      <c r="B47" s="62"/>
      <c r="C47" s="62"/>
      <c r="D47" s="62"/>
      <c r="E47" s="62"/>
      <c r="F47" s="62"/>
      <c r="G47" s="62"/>
      <c r="H47" s="62"/>
      <c r="I47" s="62"/>
      <c r="J47" s="62"/>
      <c r="K47" s="63"/>
      <c r="L47" s="63"/>
      <c r="M47" s="63"/>
      <c r="N47" s="62"/>
      <c r="O47" s="62"/>
      <c r="P47" s="62"/>
      <c r="Q47" s="63"/>
      <c r="R47" s="63"/>
      <c r="S47" s="63"/>
      <c r="T47" s="62"/>
      <c r="U47" s="62"/>
      <c r="V47" s="62"/>
      <c r="W47" s="63"/>
      <c r="X47" s="63"/>
      <c r="Y47" s="63"/>
      <c r="Z47" s="62"/>
      <c r="AA47" s="62"/>
      <c r="AB47" s="62"/>
      <c r="AC47" s="63"/>
      <c r="AD47" s="63"/>
      <c r="AE47" s="63"/>
      <c r="AF47" s="62"/>
      <c r="AG47" s="62"/>
      <c r="AH47" s="62"/>
      <c r="AI47" s="63"/>
      <c r="AJ47" s="63"/>
      <c r="AK47" s="63"/>
    </row>
    <row r="48" spans="1:38">
      <c r="A48" s="1" t="s">
        <v>127</v>
      </c>
      <c r="B48" s="10"/>
      <c r="C48" s="10"/>
      <c r="D48" s="12"/>
      <c r="E48" s="31"/>
      <c r="F48" s="31"/>
      <c r="G48" s="22"/>
      <c r="H48" s="10"/>
      <c r="I48" s="10"/>
      <c r="J48" s="12"/>
      <c r="K48" s="31"/>
      <c r="L48" s="31"/>
      <c r="M48" s="22"/>
      <c r="N48" s="10"/>
      <c r="O48" s="10"/>
      <c r="P48" s="12"/>
      <c r="Q48" s="31"/>
      <c r="R48" s="31"/>
      <c r="S48" s="22"/>
      <c r="T48" s="10"/>
      <c r="U48" s="10"/>
      <c r="V48" s="12"/>
      <c r="W48" s="31"/>
      <c r="X48" s="31"/>
      <c r="Y48" s="22"/>
      <c r="Z48" s="10"/>
      <c r="AA48" s="10"/>
      <c r="AB48" s="12"/>
      <c r="AC48" s="31"/>
      <c r="AD48" s="31"/>
      <c r="AE48" s="22"/>
      <c r="AF48" s="10"/>
      <c r="AG48" s="10"/>
      <c r="AH48" s="12"/>
      <c r="AI48" s="31"/>
      <c r="AJ48" s="31"/>
      <c r="AK48" s="41"/>
      <c r="AL48" s="84"/>
    </row>
    <row r="49" spans="1:38">
      <c r="A49" s="123" t="s">
        <v>26</v>
      </c>
      <c r="B49" s="124">
        <v>0</v>
      </c>
      <c r="C49" s="124">
        <v>0</v>
      </c>
      <c r="D49" s="125">
        <f t="shared" ref="D49:D51" si="40">B49-C49</f>
        <v>0</v>
      </c>
      <c r="E49" s="126">
        <v>0</v>
      </c>
      <c r="F49" s="126">
        <v>0</v>
      </c>
      <c r="G49" s="127">
        <f t="shared" ref="G49:G59" si="41">E49-F49</f>
        <v>0</v>
      </c>
      <c r="H49" s="124">
        <v>0</v>
      </c>
      <c r="I49" s="124">
        <v>0</v>
      </c>
      <c r="J49" s="125">
        <f t="shared" ref="J49:J59" si="42">H49-I49</f>
        <v>0</v>
      </c>
      <c r="K49" s="126">
        <v>0</v>
      </c>
      <c r="L49" s="126">
        <v>0</v>
      </c>
      <c r="M49" s="127">
        <f t="shared" ref="M49:M59" si="43">K49-L49</f>
        <v>0</v>
      </c>
      <c r="N49" s="124">
        <v>0</v>
      </c>
      <c r="O49" s="124">
        <v>0</v>
      </c>
      <c r="P49" s="125">
        <f t="shared" ref="P49:P59" si="44">N49-O49</f>
        <v>0</v>
      </c>
      <c r="Q49" s="126">
        <v>0</v>
      </c>
      <c r="R49" s="126">
        <v>0</v>
      </c>
      <c r="S49" s="127">
        <f t="shared" ref="S49:S59" si="45">Q49-R49</f>
        <v>0</v>
      </c>
      <c r="T49" s="124">
        <v>0</v>
      </c>
      <c r="U49" s="124">
        <v>0</v>
      </c>
      <c r="V49" s="125">
        <f t="shared" ref="V49:V59" si="46">T49-U49</f>
        <v>0</v>
      </c>
      <c r="W49" s="126">
        <v>0</v>
      </c>
      <c r="X49" s="126">
        <v>0</v>
      </c>
      <c r="Y49" s="127">
        <f t="shared" ref="Y49:Y59" si="47">W49-X49</f>
        <v>0</v>
      </c>
      <c r="Z49" s="124">
        <v>0</v>
      </c>
      <c r="AA49" s="124">
        <v>0</v>
      </c>
      <c r="AB49" s="125">
        <f t="shared" ref="AB49:AB59" si="48">Z49-AA49</f>
        <v>0</v>
      </c>
      <c r="AC49" s="126">
        <v>0</v>
      </c>
      <c r="AD49" s="126">
        <v>0</v>
      </c>
      <c r="AE49" s="127">
        <f t="shared" ref="AE49:AE59" si="49">AC49-AD49</f>
        <v>0</v>
      </c>
      <c r="AF49" s="124">
        <v>0</v>
      </c>
      <c r="AG49" s="124">
        <v>0</v>
      </c>
      <c r="AH49" s="125">
        <f t="shared" ref="AH49:AH59" si="50">AF49-AG49</f>
        <v>0</v>
      </c>
      <c r="AI49" s="126">
        <v>0</v>
      </c>
      <c r="AJ49" s="126">
        <v>0</v>
      </c>
      <c r="AK49" s="128">
        <f t="shared" ref="AK49:AK59" si="51">AI49-AJ49</f>
        <v>0</v>
      </c>
      <c r="AL49" s="163"/>
    </row>
    <row r="50" spans="1:38">
      <c r="A50" s="123" t="s">
        <v>1</v>
      </c>
      <c r="B50" s="124">
        <v>0</v>
      </c>
      <c r="C50" s="124">
        <v>0</v>
      </c>
      <c r="D50" s="125">
        <f t="shared" si="40"/>
        <v>0</v>
      </c>
      <c r="E50" s="126">
        <v>0</v>
      </c>
      <c r="F50" s="126">
        <v>0</v>
      </c>
      <c r="G50" s="127">
        <f t="shared" si="41"/>
        <v>0</v>
      </c>
      <c r="H50" s="124">
        <v>0</v>
      </c>
      <c r="I50" s="124">
        <v>0</v>
      </c>
      <c r="J50" s="125">
        <f t="shared" si="42"/>
        <v>0</v>
      </c>
      <c r="K50" s="126">
        <v>0</v>
      </c>
      <c r="L50" s="126">
        <v>0</v>
      </c>
      <c r="M50" s="127">
        <f t="shared" si="43"/>
        <v>0</v>
      </c>
      <c r="N50" s="124">
        <v>0</v>
      </c>
      <c r="O50" s="124">
        <v>0</v>
      </c>
      <c r="P50" s="125">
        <f t="shared" si="44"/>
        <v>0</v>
      </c>
      <c r="Q50" s="126">
        <v>0</v>
      </c>
      <c r="R50" s="126">
        <v>0</v>
      </c>
      <c r="S50" s="127">
        <f t="shared" si="45"/>
        <v>0</v>
      </c>
      <c r="T50" s="124">
        <v>0</v>
      </c>
      <c r="U50" s="124">
        <v>0</v>
      </c>
      <c r="V50" s="125">
        <f t="shared" si="46"/>
        <v>0</v>
      </c>
      <c r="W50" s="126">
        <v>0</v>
      </c>
      <c r="X50" s="126">
        <v>0</v>
      </c>
      <c r="Y50" s="127">
        <f t="shared" si="47"/>
        <v>0</v>
      </c>
      <c r="Z50" s="124">
        <v>0</v>
      </c>
      <c r="AA50" s="124">
        <v>0</v>
      </c>
      <c r="AB50" s="125">
        <f t="shared" si="48"/>
        <v>0</v>
      </c>
      <c r="AC50" s="126">
        <v>0</v>
      </c>
      <c r="AD50" s="126">
        <v>0</v>
      </c>
      <c r="AE50" s="127">
        <f t="shared" si="49"/>
        <v>0</v>
      </c>
      <c r="AF50" s="124">
        <v>0</v>
      </c>
      <c r="AG50" s="124">
        <v>0</v>
      </c>
      <c r="AH50" s="125">
        <f t="shared" si="50"/>
        <v>0</v>
      </c>
      <c r="AI50" s="126">
        <v>0</v>
      </c>
      <c r="AJ50" s="126">
        <v>0</v>
      </c>
      <c r="AK50" s="128">
        <f t="shared" si="51"/>
        <v>0</v>
      </c>
      <c r="AL50" s="163"/>
    </row>
    <row r="51" spans="1:38">
      <c r="A51" s="127" t="s">
        <v>130</v>
      </c>
      <c r="B51" s="124">
        <v>0</v>
      </c>
      <c r="C51" s="124">
        <v>0</v>
      </c>
      <c r="D51" s="125">
        <f t="shared" si="40"/>
        <v>0</v>
      </c>
      <c r="E51" s="126">
        <v>0</v>
      </c>
      <c r="F51" s="126">
        <v>0</v>
      </c>
      <c r="G51" s="127">
        <f t="shared" si="41"/>
        <v>0</v>
      </c>
      <c r="H51" s="124">
        <v>0</v>
      </c>
      <c r="I51" s="124">
        <v>0</v>
      </c>
      <c r="J51" s="125">
        <f t="shared" si="42"/>
        <v>0</v>
      </c>
      <c r="K51" s="126">
        <v>0</v>
      </c>
      <c r="L51" s="126">
        <v>0</v>
      </c>
      <c r="M51" s="127">
        <f t="shared" si="43"/>
        <v>0</v>
      </c>
      <c r="N51" s="124">
        <v>0</v>
      </c>
      <c r="O51" s="124">
        <v>0</v>
      </c>
      <c r="P51" s="125">
        <f t="shared" si="44"/>
        <v>0</v>
      </c>
      <c r="Q51" s="126">
        <v>0</v>
      </c>
      <c r="R51" s="126">
        <v>0</v>
      </c>
      <c r="S51" s="127">
        <f t="shared" si="45"/>
        <v>0</v>
      </c>
      <c r="T51" s="124">
        <v>0</v>
      </c>
      <c r="U51" s="124">
        <v>0</v>
      </c>
      <c r="V51" s="125">
        <f t="shared" si="46"/>
        <v>0</v>
      </c>
      <c r="W51" s="126">
        <v>0</v>
      </c>
      <c r="X51" s="126">
        <v>0</v>
      </c>
      <c r="Y51" s="127">
        <f t="shared" si="47"/>
        <v>0</v>
      </c>
      <c r="Z51" s="124">
        <v>0</v>
      </c>
      <c r="AA51" s="124">
        <v>0</v>
      </c>
      <c r="AB51" s="125">
        <f t="shared" si="48"/>
        <v>0</v>
      </c>
      <c r="AC51" s="126">
        <v>0</v>
      </c>
      <c r="AD51" s="126">
        <v>0</v>
      </c>
      <c r="AE51" s="127">
        <f t="shared" si="49"/>
        <v>0</v>
      </c>
      <c r="AF51" s="124">
        <v>0</v>
      </c>
      <c r="AG51" s="124">
        <v>0</v>
      </c>
      <c r="AH51" s="125">
        <f t="shared" si="50"/>
        <v>0</v>
      </c>
      <c r="AI51" s="126">
        <v>0</v>
      </c>
      <c r="AJ51" s="126">
        <v>0</v>
      </c>
      <c r="AK51" s="128">
        <f t="shared" si="51"/>
        <v>0</v>
      </c>
      <c r="AL51" s="163"/>
    </row>
    <row r="52" spans="1:38" s="74" customFormat="1" ht="15">
      <c r="A52" s="123" t="s">
        <v>140</v>
      </c>
      <c r="B52" s="124">
        <v>0</v>
      </c>
      <c r="C52" s="124">
        <v>0</v>
      </c>
      <c r="D52" s="125">
        <f t="shared" ref="D52:D59" si="52">B52-C52</f>
        <v>0</v>
      </c>
      <c r="E52" s="126">
        <v>0</v>
      </c>
      <c r="F52" s="126">
        <v>0</v>
      </c>
      <c r="G52" s="127">
        <f t="shared" ref="G52" si="53">E52-F52</f>
        <v>0</v>
      </c>
      <c r="H52" s="124">
        <v>0</v>
      </c>
      <c r="I52" s="124">
        <v>0</v>
      </c>
      <c r="J52" s="125">
        <f t="shared" si="42"/>
        <v>0</v>
      </c>
      <c r="K52" s="126">
        <v>0</v>
      </c>
      <c r="L52" s="126">
        <v>0</v>
      </c>
      <c r="M52" s="127">
        <f t="shared" si="43"/>
        <v>0</v>
      </c>
      <c r="N52" s="124">
        <v>0</v>
      </c>
      <c r="O52" s="124">
        <v>0</v>
      </c>
      <c r="P52" s="125">
        <f t="shared" si="44"/>
        <v>0</v>
      </c>
      <c r="Q52" s="126">
        <v>0</v>
      </c>
      <c r="R52" s="126">
        <v>0</v>
      </c>
      <c r="S52" s="127">
        <f t="shared" si="45"/>
        <v>0</v>
      </c>
      <c r="T52" s="124">
        <v>0</v>
      </c>
      <c r="U52" s="124">
        <v>0</v>
      </c>
      <c r="V52" s="125">
        <f t="shared" si="46"/>
        <v>0</v>
      </c>
      <c r="W52" s="126">
        <v>0</v>
      </c>
      <c r="X52" s="126">
        <v>0</v>
      </c>
      <c r="Y52" s="127">
        <f t="shared" si="47"/>
        <v>0</v>
      </c>
      <c r="Z52" s="124">
        <v>0</v>
      </c>
      <c r="AA52" s="124">
        <v>0</v>
      </c>
      <c r="AB52" s="125">
        <f t="shared" si="48"/>
        <v>0</v>
      </c>
      <c r="AC52" s="126">
        <v>0</v>
      </c>
      <c r="AD52" s="126">
        <v>0</v>
      </c>
      <c r="AE52" s="127">
        <f t="shared" si="49"/>
        <v>0</v>
      </c>
      <c r="AF52" s="124">
        <v>0</v>
      </c>
      <c r="AG52" s="124">
        <v>0</v>
      </c>
      <c r="AH52" s="125">
        <f t="shared" si="50"/>
        <v>0</v>
      </c>
      <c r="AI52" s="126">
        <v>0</v>
      </c>
      <c r="AJ52" s="126">
        <v>0</v>
      </c>
      <c r="AK52" s="127">
        <f t="shared" si="51"/>
        <v>0</v>
      </c>
    </row>
    <row r="53" spans="1:38">
      <c r="A53" s="123" t="s">
        <v>27</v>
      </c>
      <c r="B53" s="124">
        <v>0</v>
      </c>
      <c r="C53" s="124">
        <v>0</v>
      </c>
      <c r="D53" s="125">
        <f t="shared" si="52"/>
        <v>0</v>
      </c>
      <c r="E53" s="126">
        <v>0</v>
      </c>
      <c r="F53" s="126">
        <v>0</v>
      </c>
      <c r="G53" s="127">
        <f t="shared" si="41"/>
        <v>0</v>
      </c>
      <c r="H53" s="124">
        <v>0</v>
      </c>
      <c r="I53" s="124">
        <v>0</v>
      </c>
      <c r="J53" s="125">
        <f t="shared" si="42"/>
        <v>0</v>
      </c>
      <c r="K53" s="126">
        <v>0</v>
      </c>
      <c r="L53" s="126">
        <v>0</v>
      </c>
      <c r="M53" s="127">
        <f t="shared" si="43"/>
        <v>0</v>
      </c>
      <c r="N53" s="124">
        <v>0</v>
      </c>
      <c r="O53" s="124">
        <v>0</v>
      </c>
      <c r="P53" s="125">
        <f t="shared" si="44"/>
        <v>0</v>
      </c>
      <c r="Q53" s="126">
        <v>0</v>
      </c>
      <c r="R53" s="126">
        <v>0</v>
      </c>
      <c r="S53" s="127">
        <f t="shared" si="45"/>
        <v>0</v>
      </c>
      <c r="T53" s="124">
        <v>0</v>
      </c>
      <c r="U53" s="124">
        <v>0</v>
      </c>
      <c r="V53" s="125">
        <f t="shared" si="46"/>
        <v>0</v>
      </c>
      <c r="W53" s="126">
        <v>0</v>
      </c>
      <c r="X53" s="126">
        <v>0</v>
      </c>
      <c r="Y53" s="127">
        <f t="shared" si="47"/>
        <v>0</v>
      </c>
      <c r="Z53" s="124">
        <v>0</v>
      </c>
      <c r="AA53" s="124">
        <v>0</v>
      </c>
      <c r="AB53" s="125">
        <f t="shared" si="48"/>
        <v>0</v>
      </c>
      <c r="AC53" s="126">
        <v>0</v>
      </c>
      <c r="AD53" s="126">
        <v>0</v>
      </c>
      <c r="AE53" s="127">
        <f t="shared" si="49"/>
        <v>0</v>
      </c>
      <c r="AF53" s="124">
        <v>0</v>
      </c>
      <c r="AG53" s="124">
        <v>0</v>
      </c>
      <c r="AH53" s="125">
        <f t="shared" si="50"/>
        <v>0</v>
      </c>
      <c r="AI53" s="126">
        <v>0</v>
      </c>
      <c r="AJ53" s="126">
        <v>0</v>
      </c>
      <c r="AK53" s="128">
        <f t="shared" si="51"/>
        <v>0</v>
      </c>
    </row>
    <row r="54" spans="1:38">
      <c r="A54" s="123" t="s">
        <v>2</v>
      </c>
      <c r="B54" s="124">
        <v>0</v>
      </c>
      <c r="C54" s="124">
        <v>0</v>
      </c>
      <c r="D54" s="125">
        <f t="shared" si="52"/>
        <v>0</v>
      </c>
      <c r="E54" s="126">
        <v>0</v>
      </c>
      <c r="F54" s="126">
        <v>0</v>
      </c>
      <c r="G54" s="127">
        <f t="shared" si="41"/>
        <v>0</v>
      </c>
      <c r="H54" s="124">
        <v>0</v>
      </c>
      <c r="I54" s="124">
        <v>0</v>
      </c>
      <c r="J54" s="125">
        <f t="shared" si="42"/>
        <v>0</v>
      </c>
      <c r="K54" s="126">
        <v>0</v>
      </c>
      <c r="L54" s="126">
        <v>0</v>
      </c>
      <c r="M54" s="127">
        <f t="shared" si="43"/>
        <v>0</v>
      </c>
      <c r="N54" s="124">
        <v>0</v>
      </c>
      <c r="O54" s="124">
        <v>0</v>
      </c>
      <c r="P54" s="125">
        <f t="shared" si="44"/>
        <v>0</v>
      </c>
      <c r="Q54" s="126">
        <v>0</v>
      </c>
      <c r="R54" s="126">
        <v>0</v>
      </c>
      <c r="S54" s="127">
        <f t="shared" si="45"/>
        <v>0</v>
      </c>
      <c r="T54" s="124">
        <v>0</v>
      </c>
      <c r="U54" s="124">
        <v>0</v>
      </c>
      <c r="V54" s="125">
        <f t="shared" si="46"/>
        <v>0</v>
      </c>
      <c r="W54" s="126">
        <v>0</v>
      </c>
      <c r="X54" s="126">
        <v>0</v>
      </c>
      <c r="Y54" s="127">
        <f t="shared" si="47"/>
        <v>0</v>
      </c>
      <c r="Z54" s="124">
        <v>0</v>
      </c>
      <c r="AA54" s="124">
        <v>0</v>
      </c>
      <c r="AB54" s="125">
        <f t="shared" si="48"/>
        <v>0</v>
      </c>
      <c r="AC54" s="126">
        <v>0</v>
      </c>
      <c r="AD54" s="126">
        <v>0</v>
      </c>
      <c r="AE54" s="127">
        <f t="shared" si="49"/>
        <v>0</v>
      </c>
      <c r="AF54" s="124">
        <v>0</v>
      </c>
      <c r="AG54" s="124">
        <v>0</v>
      </c>
      <c r="AH54" s="125">
        <f t="shared" si="50"/>
        <v>0</v>
      </c>
      <c r="AI54" s="126">
        <v>0</v>
      </c>
      <c r="AJ54" s="126">
        <v>0</v>
      </c>
      <c r="AK54" s="128">
        <f t="shared" si="51"/>
        <v>0</v>
      </c>
      <c r="AL54" s="163"/>
    </row>
    <row r="55" spans="1:38">
      <c r="A55" s="123" t="s">
        <v>74</v>
      </c>
      <c r="B55" s="124">
        <v>0</v>
      </c>
      <c r="C55" s="124">
        <v>0</v>
      </c>
      <c r="D55" s="125">
        <f t="shared" si="52"/>
        <v>0</v>
      </c>
      <c r="E55" s="126">
        <v>0</v>
      </c>
      <c r="F55" s="126">
        <v>0</v>
      </c>
      <c r="G55" s="127">
        <f t="shared" si="41"/>
        <v>0</v>
      </c>
      <c r="H55" s="124">
        <v>0</v>
      </c>
      <c r="I55" s="124">
        <v>0</v>
      </c>
      <c r="J55" s="125">
        <f t="shared" si="42"/>
        <v>0</v>
      </c>
      <c r="K55" s="126">
        <v>0</v>
      </c>
      <c r="L55" s="126">
        <v>0</v>
      </c>
      <c r="M55" s="127">
        <f t="shared" si="43"/>
        <v>0</v>
      </c>
      <c r="N55" s="124">
        <v>0</v>
      </c>
      <c r="O55" s="124">
        <v>0</v>
      </c>
      <c r="P55" s="125">
        <f t="shared" si="44"/>
        <v>0</v>
      </c>
      <c r="Q55" s="126">
        <v>0</v>
      </c>
      <c r="R55" s="126">
        <v>0</v>
      </c>
      <c r="S55" s="127">
        <f t="shared" si="45"/>
        <v>0</v>
      </c>
      <c r="T55" s="124">
        <v>0</v>
      </c>
      <c r="U55" s="124">
        <v>0</v>
      </c>
      <c r="V55" s="125">
        <f t="shared" si="46"/>
        <v>0</v>
      </c>
      <c r="W55" s="126">
        <v>0</v>
      </c>
      <c r="X55" s="126">
        <v>0</v>
      </c>
      <c r="Y55" s="127">
        <f t="shared" si="47"/>
        <v>0</v>
      </c>
      <c r="Z55" s="124">
        <v>0</v>
      </c>
      <c r="AA55" s="124">
        <v>0</v>
      </c>
      <c r="AB55" s="125">
        <f t="shared" si="48"/>
        <v>0</v>
      </c>
      <c r="AC55" s="126">
        <v>0</v>
      </c>
      <c r="AD55" s="126">
        <v>0</v>
      </c>
      <c r="AE55" s="127">
        <f t="shared" si="49"/>
        <v>0</v>
      </c>
      <c r="AF55" s="124">
        <v>0</v>
      </c>
      <c r="AG55" s="124">
        <v>0</v>
      </c>
      <c r="AH55" s="125">
        <f t="shared" si="50"/>
        <v>0</v>
      </c>
      <c r="AI55" s="126">
        <v>0</v>
      </c>
      <c r="AJ55" s="126">
        <v>0</v>
      </c>
      <c r="AK55" s="128">
        <f t="shared" si="51"/>
        <v>0</v>
      </c>
      <c r="AL55" s="163"/>
    </row>
    <row r="56" spans="1:38">
      <c r="A56" s="123" t="s">
        <v>33</v>
      </c>
      <c r="B56" s="124">
        <v>0</v>
      </c>
      <c r="C56" s="124">
        <v>0</v>
      </c>
      <c r="D56" s="125">
        <f t="shared" si="52"/>
        <v>0</v>
      </c>
      <c r="E56" s="126">
        <v>0</v>
      </c>
      <c r="F56" s="126">
        <v>0</v>
      </c>
      <c r="G56" s="127">
        <f t="shared" si="41"/>
        <v>0</v>
      </c>
      <c r="H56" s="124">
        <v>0</v>
      </c>
      <c r="I56" s="124">
        <v>0</v>
      </c>
      <c r="J56" s="125">
        <f t="shared" si="42"/>
        <v>0</v>
      </c>
      <c r="K56" s="126">
        <v>0</v>
      </c>
      <c r="L56" s="126">
        <v>0</v>
      </c>
      <c r="M56" s="127">
        <f t="shared" si="43"/>
        <v>0</v>
      </c>
      <c r="N56" s="124">
        <v>0</v>
      </c>
      <c r="O56" s="124">
        <v>0</v>
      </c>
      <c r="P56" s="125">
        <f t="shared" si="44"/>
        <v>0</v>
      </c>
      <c r="Q56" s="126">
        <v>0</v>
      </c>
      <c r="R56" s="126">
        <v>0</v>
      </c>
      <c r="S56" s="127">
        <f t="shared" si="45"/>
        <v>0</v>
      </c>
      <c r="T56" s="124">
        <v>0</v>
      </c>
      <c r="U56" s="124">
        <v>0</v>
      </c>
      <c r="V56" s="125">
        <f t="shared" si="46"/>
        <v>0</v>
      </c>
      <c r="W56" s="126">
        <v>0</v>
      </c>
      <c r="X56" s="126">
        <v>0</v>
      </c>
      <c r="Y56" s="127">
        <f t="shared" si="47"/>
        <v>0</v>
      </c>
      <c r="Z56" s="124">
        <v>0</v>
      </c>
      <c r="AA56" s="124">
        <v>0</v>
      </c>
      <c r="AB56" s="125">
        <f t="shared" si="48"/>
        <v>0</v>
      </c>
      <c r="AC56" s="126">
        <v>0</v>
      </c>
      <c r="AD56" s="126">
        <v>0</v>
      </c>
      <c r="AE56" s="127">
        <f t="shared" si="49"/>
        <v>0</v>
      </c>
      <c r="AF56" s="124">
        <v>0</v>
      </c>
      <c r="AG56" s="124">
        <v>0</v>
      </c>
      <c r="AH56" s="125">
        <f t="shared" si="50"/>
        <v>0</v>
      </c>
      <c r="AI56" s="126">
        <v>0</v>
      </c>
      <c r="AJ56" s="126">
        <v>0</v>
      </c>
      <c r="AK56" s="128">
        <f t="shared" si="51"/>
        <v>0</v>
      </c>
      <c r="AL56" s="163"/>
    </row>
    <row r="57" spans="1:38">
      <c r="A57" s="123" t="s">
        <v>34</v>
      </c>
      <c r="B57" s="124">
        <v>0</v>
      </c>
      <c r="C57" s="124">
        <v>0</v>
      </c>
      <c r="D57" s="125">
        <f t="shared" si="52"/>
        <v>0</v>
      </c>
      <c r="E57" s="126">
        <v>0</v>
      </c>
      <c r="F57" s="126">
        <v>0</v>
      </c>
      <c r="G57" s="127">
        <f t="shared" si="41"/>
        <v>0</v>
      </c>
      <c r="H57" s="124">
        <v>0</v>
      </c>
      <c r="I57" s="124">
        <v>0</v>
      </c>
      <c r="J57" s="125">
        <f t="shared" si="42"/>
        <v>0</v>
      </c>
      <c r="K57" s="126">
        <v>0</v>
      </c>
      <c r="L57" s="126">
        <v>0</v>
      </c>
      <c r="M57" s="127">
        <f t="shared" si="43"/>
        <v>0</v>
      </c>
      <c r="N57" s="124">
        <v>0</v>
      </c>
      <c r="O57" s="124">
        <v>0</v>
      </c>
      <c r="P57" s="125">
        <f t="shared" si="44"/>
        <v>0</v>
      </c>
      <c r="Q57" s="126">
        <v>0</v>
      </c>
      <c r="R57" s="126">
        <v>0</v>
      </c>
      <c r="S57" s="127">
        <f t="shared" si="45"/>
        <v>0</v>
      </c>
      <c r="T57" s="124">
        <v>0</v>
      </c>
      <c r="U57" s="124">
        <v>0</v>
      </c>
      <c r="V57" s="125">
        <f t="shared" si="46"/>
        <v>0</v>
      </c>
      <c r="W57" s="126">
        <v>0</v>
      </c>
      <c r="X57" s="126">
        <v>0</v>
      </c>
      <c r="Y57" s="127">
        <f t="shared" si="47"/>
        <v>0</v>
      </c>
      <c r="Z57" s="124">
        <v>0</v>
      </c>
      <c r="AA57" s="124">
        <v>0</v>
      </c>
      <c r="AB57" s="125">
        <f t="shared" si="48"/>
        <v>0</v>
      </c>
      <c r="AC57" s="126">
        <v>0</v>
      </c>
      <c r="AD57" s="126">
        <v>0</v>
      </c>
      <c r="AE57" s="127">
        <f t="shared" si="49"/>
        <v>0</v>
      </c>
      <c r="AF57" s="124">
        <v>0</v>
      </c>
      <c r="AG57" s="124">
        <v>0</v>
      </c>
      <c r="AH57" s="125">
        <f t="shared" si="50"/>
        <v>0</v>
      </c>
      <c r="AI57" s="126">
        <v>0</v>
      </c>
      <c r="AJ57" s="126">
        <v>0</v>
      </c>
      <c r="AK57" s="128">
        <f t="shared" si="51"/>
        <v>0</v>
      </c>
      <c r="AL57" s="163"/>
    </row>
    <row r="58" spans="1:38">
      <c r="A58" s="123" t="s">
        <v>119</v>
      </c>
      <c r="B58" s="124">
        <v>0</v>
      </c>
      <c r="C58" s="124">
        <v>0</v>
      </c>
      <c r="D58" s="125">
        <f t="shared" si="52"/>
        <v>0</v>
      </c>
      <c r="E58" s="126">
        <v>0</v>
      </c>
      <c r="F58" s="126">
        <v>0</v>
      </c>
      <c r="G58" s="127">
        <f t="shared" si="41"/>
        <v>0</v>
      </c>
      <c r="H58" s="124">
        <v>0</v>
      </c>
      <c r="I58" s="124">
        <v>0</v>
      </c>
      <c r="J58" s="125">
        <f t="shared" si="42"/>
        <v>0</v>
      </c>
      <c r="K58" s="126">
        <v>0</v>
      </c>
      <c r="L58" s="126">
        <v>0</v>
      </c>
      <c r="M58" s="127">
        <f t="shared" si="43"/>
        <v>0</v>
      </c>
      <c r="N58" s="124">
        <v>0</v>
      </c>
      <c r="O58" s="124">
        <v>0</v>
      </c>
      <c r="P58" s="125">
        <f t="shared" si="44"/>
        <v>0</v>
      </c>
      <c r="Q58" s="126">
        <v>0</v>
      </c>
      <c r="R58" s="126">
        <v>0</v>
      </c>
      <c r="S58" s="127">
        <f t="shared" si="45"/>
        <v>0</v>
      </c>
      <c r="T58" s="124">
        <v>0</v>
      </c>
      <c r="U58" s="124">
        <v>0</v>
      </c>
      <c r="V58" s="125">
        <f t="shared" si="46"/>
        <v>0</v>
      </c>
      <c r="W58" s="126">
        <v>0</v>
      </c>
      <c r="X58" s="126">
        <v>0</v>
      </c>
      <c r="Y58" s="127">
        <f t="shared" si="47"/>
        <v>0</v>
      </c>
      <c r="Z58" s="124">
        <v>0</v>
      </c>
      <c r="AA58" s="124">
        <v>0</v>
      </c>
      <c r="AB58" s="125">
        <f t="shared" si="48"/>
        <v>0</v>
      </c>
      <c r="AC58" s="126">
        <v>0</v>
      </c>
      <c r="AD58" s="126">
        <v>0</v>
      </c>
      <c r="AE58" s="127">
        <f t="shared" si="49"/>
        <v>0</v>
      </c>
      <c r="AF58" s="124">
        <v>0</v>
      </c>
      <c r="AG58" s="124">
        <v>0</v>
      </c>
      <c r="AH58" s="125">
        <f t="shared" si="50"/>
        <v>0</v>
      </c>
      <c r="AI58" s="126">
        <v>0</v>
      </c>
      <c r="AJ58" s="126">
        <v>0</v>
      </c>
      <c r="AK58" s="128">
        <f t="shared" si="51"/>
        <v>0</v>
      </c>
      <c r="AL58" s="163"/>
    </row>
    <row r="59" spans="1:38">
      <c r="A59" s="131" t="s">
        <v>126</v>
      </c>
      <c r="B59" s="124">
        <v>0</v>
      </c>
      <c r="C59" s="124">
        <v>0</v>
      </c>
      <c r="D59" s="125">
        <f t="shared" si="52"/>
        <v>0</v>
      </c>
      <c r="E59" s="126">
        <v>0</v>
      </c>
      <c r="F59" s="126">
        <v>0</v>
      </c>
      <c r="G59" s="127">
        <f t="shared" si="41"/>
        <v>0</v>
      </c>
      <c r="H59" s="124">
        <v>0</v>
      </c>
      <c r="I59" s="124">
        <v>0</v>
      </c>
      <c r="J59" s="125">
        <f t="shared" si="42"/>
        <v>0</v>
      </c>
      <c r="K59" s="126">
        <v>0</v>
      </c>
      <c r="L59" s="126">
        <v>0</v>
      </c>
      <c r="M59" s="127">
        <f t="shared" si="43"/>
        <v>0</v>
      </c>
      <c r="N59" s="124">
        <v>0</v>
      </c>
      <c r="O59" s="124">
        <v>0</v>
      </c>
      <c r="P59" s="125">
        <f t="shared" si="44"/>
        <v>0</v>
      </c>
      <c r="Q59" s="126">
        <v>0</v>
      </c>
      <c r="R59" s="126">
        <v>0</v>
      </c>
      <c r="S59" s="127">
        <f t="shared" si="45"/>
        <v>0</v>
      </c>
      <c r="T59" s="124">
        <v>0</v>
      </c>
      <c r="U59" s="124">
        <v>0</v>
      </c>
      <c r="V59" s="125">
        <f t="shared" si="46"/>
        <v>0</v>
      </c>
      <c r="W59" s="126">
        <v>0</v>
      </c>
      <c r="X59" s="126">
        <v>0</v>
      </c>
      <c r="Y59" s="127">
        <f t="shared" si="47"/>
        <v>0</v>
      </c>
      <c r="Z59" s="124">
        <v>0</v>
      </c>
      <c r="AA59" s="124">
        <v>0</v>
      </c>
      <c r="AB59" s="125">
        <f t="shared" si="48"/>
        <v>0</v>
      </c>
      <c r="AC59" s="126">
        <v>0</v>
      </c>
      <c r="AD59" s="126">
        <v>0</v>
      </c>
      <c r="AE59" s="127">
        <f t="shared" si="49"/>
        <v>0</v>
      </c>
      <c r="AF59" s="124">
        <v>0</v>
      </c>
      <c r="AG59" s="124">
        <v>0</v>
      </c>
      <c r="AH59" s="125">
        <f t="shared" si="50"/>
        <v>0</v>
      </c>
      <c r="AI59" s="126">
        <v>0</v>
      </c>
      <c r="AJ59" s="126">
        <v>0</v>
      </c>
      <c r="AK59" s="128">
        <f t="shared" si="51"/>
        <v>0</v>
      </c>
      <c r="AL59" s="163"/>
    </row>
    <row r="60" spans="1:38">
      <c r="A60" s="1" t="s">
        <v>141</v>
      </c>
      <c r="B60" s="10">
        <f t="shared" ref="B60:AK60" si="54">SUM(B49:B59)</f>
        <v>0</v>
      </c>
      <c r="C60" s="10">
        <f t="shared" si="54"/>
        <v>0</v>
      </c>
      <c r="D60" s="12">
        <f t="shared" si="54"/>
        <v>0</v>
      </c>
      <c r="E60" s="31">
        <f t="shared" si="54"/>
        <v>0</v>
      </c>
      <c r="F60" s="31">
        <f t="shared" si="54"/>
        <v>0</v>
      </c>
      <c r="G60" s="22">
        <f t="shared" si="54"/>
        <v>0</v>
      </c>
      <c r="H60" s="10">
        <f t="shared" si="54"/>
        <v>0</v>
      </c>
      <c r="I60" s="10">
        <f t="shared" si="54"/>
        <v>0</v>
      </c>
      <c r="J60" s="12">
        <f t="shared" si="54"/>
        <v>0</v>
      </c>
      <c r="K60" s="31">
        <f t="shared" si="54"/>
        <v>0</v>
      </c>
      <c r="L60" s="31">
        <f t="shared" si="54"/>
        <v>0</v>
      </c>
      <c r="M60" s="22">
        <f t="shared" si="54"/>
        <v>0</v>
      </c>
      <c r="N60" s="10">
        <f t="shared" si="54"/>
        <v>0</v>
      </c>
      <c r="O60" s="10">
        <f t="shared" si="54"/>
        <v>0</v>
      </c>
      <c r="P60" s="12">
        <f t="shared" si="54"/>
        <v>0</v>
      </c>
      <c r="Q60" s="31">
        <f t="shared" si="54"/>
        <v>0</v>
      </c>
      <c r="R60" s="31">
        <f t="shared" si="54"/>
        <v>0</v>
      </c>
      <c r="S60" s="22">
        <f t="shared" si="54"/>
        <v>0</v>
      </c>
      <c r="T60" s="10">
        <f t="shared" si="54"/>
        <v>0</v>
      </c>
      <c r="U60" s="10">
        <f t="shared" si="54"/>
        <v>0</v>
      </c>
      <c r="V60" s="12">
        <f t="shared" si="54"/>
        <v>0</v>
      </c>
      <c r="W60" s="31">
        <f t="shared" si="54"/>
        <v>0</v>
      </c>
      <c r="X60" s="31">
        <f t="shared" si="54"/>
        <v>0</v>
      </c>
      <c r="Y60" s="22">
        <f t="shared" si="54"/>
        <v>0</v>
      </c>
      <c r="Z60" s="10">
        <f t="shared" si="54"/>
        <v>0</v>
      </c>
      <c r="AA60" s="10">
        <f t="shared" si="54"/>
        <v>0</v>
      </c>
      <c r="AB60" s="12">
        <f t="shared" si="54"/>
        <v>0</v>
      </c>
      <c r="AC60" s="31">
        <f t="shared" si="54"/>
        <v>0</v>
      </c>
      <c r="AD60" s="31">
        <f t="shared" si="54"/>
        <v>0</v>
      </c>
      <c r="AE60" s="22">
        <f t="shared" si="54"/>
        <v>0</v>
      </c>
      <c r="AF60" s="10">
        <f t="shared" si="54"/>
        <v>0</v>
      </c>
      <c r="AG60" s="10">
        <f t="shared" si="54"/>
        <v>0</v>
      </c>
      <c r="AH60" s="12">
        <f t="shared" si="54"/>
        <v>0</v>
      </c>
      <c r="AI60" s="31">
        <f t="shared" si="54"/>
        <v>0</v>
      </c>
      <c r="AJ60" s="31">
        <f t="shared" si="54"/>
        <v>0</v>
      </c>
      <c r="AK60" s="41">
        <f t="shared" si="54"/>
        <v>0</v>
      </c>
      <c r="AL60" s="163"/>
    </row>
    <row r="61" spans="1:38" s="70" customFormat="1" ht="15">
      <c r="A61" s="64"/>
      <c r="B61" s="65"/>
      <c r="C61" s="65"/>
      <c r="D61" s="65"/>
      <c r="E61" s="65"/>
      <c r="F61" s="65"/>
      <c r="G61" s="65"/>
      <c r="H61" s="65"/>
      <c r="I61" s="65"/>
      <c r="J61" s="65"/>
      <c r="K61" s="66"/>
      <c r="L61" s="66"/>
      <c r="M61" s="66"/>
      <c r="N61" s="65"/>
      <c r="O61" s="65"/>
      <c r="P61" s="65"/>
      <c r="Q61" s="66"/>
      <c r="R61" s="66"/>
      <c r="S61" s="66"/>
      <c r="T61" s="65"/>
      <c r="U61" s="65"/>
      <c r="V61" s="65"/>
      <c r="W61" s="66"/>
      <c r="X61" s="66"/>
      <c r="Y61" s="66"/>
      <c r="Z61" s="65"/>
      <c r="AA61" s="65"/>
      <c r="AB61" s="65"/>
      <c r="AC61" s="66"/>
      <c r="AD61" s="66"/>
      <c r="AE61" s="66"/>
      <c r="AF61" s="65"/>
      <c r="AG61" s="65"/>
      <c r="AH61" s="65"/>
      <c r="AI61" s="66"/>
      <c r="AJ61" s="66"/>
      <c r="AK61" s="66"/>
    </row>
    <row r="62" spans="1:38" s="75" customFormat="1">
      <c r="A62" s="1" t="s">
        <v>30</v>
      </c>
      <c r="B62" s="7"/>
      <c r="C62" s="4"/>
      <c r="D62" s="4"/>
      <c r="E62" s="30"/>
      <c r="F62" s="20"/>
      <c r="G62" s="20"/>
      <c r="H62" s="7"/>
      <c r="I62" s="4"/>
      <c r="J62" s="4"/>
      <c r="K62" s="30"/>
      <c r="L62" s="20"/>
      <c r="M62" s="20"/>
      <c r="N62" s="7"/>
      <c r="O62" s="4"/>
      <c r="P62" s="4"/>
      <c r="Q62" s="30"/>
      <c r="R62" s="20"/>
      <c r="S62" s="20"/>
      <c r="T62" s="7"/>
      <c r="U62" s="4"/>
      <c r="V62" s="4"/>
      <c r="W62" s="30"/>
      <c r="X62" s="20"/>
      <c r="Y62" s="20"/>
      <c r="Z62" s="7"/>
      <c r="AA62" s="4"/>
      <c r="AB62" s="4"/>
      <c r="AC62" s="30"/>
      <c r="AD62" s="20"/>
      <c r="AE62" s="20"/>
      <c r="AF62" s="7"/>
      <c r="AG62" s="4"/>
      <c r="AH62" s="4"/>
      <c r="AI62" s="30"/>
      <c r="AJ62" s="20"/>
      <c r="AK62" s="40"/>
      <c r="AL62" s="175"/>
    </row>
    <row r="63" spans="1:38">
      <c r="A63" s="123" t="s">
        <v>54</v>
      </c>
      <c r="B63" s="124">
        <v>0</v>
      </c>
      <c r="C63" s="124">
        <v>0</v>
      </c>
      <c r="D63" s="125">
        <f t="shared" ref="D63:D69" si="55">B63-C63</f>
        <v>0</v>
      </c>
      <c r="E63" s="126">
        <v>0</v>
      </c>
      <c r="F63" s="126">
        <v>0</v>
      </c>
      <c r="G63" s="127">
        <f t="shared" ref="G63:G69" si="56">E63-F63</f>
        <v>0</v>
      </c>
      <c r="H63" s="124">
        <v>0</v>
      </c>
      <c r="I63" s="124">
        <v>0</v>
      </c>
      <c r="J63" s="125">
        <f t="shared" ref="J63:J69" si="57">H63-I63</f>
        <v>0</v>
      </c>
      <c r="K63" s="126">
        <v>0</v>
      </c>
      <c r="L63" s="126">
        <v>0</v>
      </c>
      <c r="M63" s="127">
        <f t="shared" ref="M63:M69" si="58">K63-L63</f>
        <v>0</v>
      </c>
      <c r="N63" s="124">
        <v>0</v>
      </c>
      <c r="O63" s="124">
        <v>0</v>
      </c>
      <c r="P63" s="125">
        <f t="shared" ref="P63:P69" si="59">N63-O63</f>
        <v>0</v>
      </c>
      <c r="Q63" s="126">
        <v>0</v>
      </c>
      <c r="R63" s="126">
        <v>0</v>
      </c>
      <c r="S63" s="127">
        <f t="shared" ref="S63:S69" si="60">Q63-R63</f>
        <v>0</v>
      </c>
      <c r="T63" s="124">
        <v>0</v>
      </c>
      <c r="U63" s="124">
        <v>0</v>
      </c>
      <c r="V63" s="125">
        <f t="shared" ref="V63:V69" si="61">T63-U63</f>
        <v>0</v>
      </c>
      <c r="W63" s="126">
        <v>0</v>
      </c>
      <c r="X63" s="126">
        <v>0</v>
      </c>
      <c r="Y63" s="127">
        <f t="shared" ref="Y63:Y69" si="62">W63-X63</f>
        <v>0</v>
      </c>
      <c r="Z63" s="124">
        <v>0</v>
      </c>
      <c r="AA63" s="124">
        <v>0</v>
      </c>
      <c r="AB63" s="125">
        <f t="shared" ref="AB63:AB69" si="63">Z63-AA63</f>
        <v>0</v>
      </c>
      <c r="AC63" s="126">
        <v>0</v>
      </c>
      <c r="AD63" s="126">
        <v>0</v>
      </c>
      <c r="AE63" s="127">
        <f t="shared" ref="AE63:AE69" si="64">AC63-AD63</f>
        <v>0</v>
      </c>
      <c r="AF63" s="124">
        <v>0</v>
      </c>
      <c r="AG63" s="124">
        <v>0</v>
      </c>
      <c r="AH63" s="125">
        <f t="shared" ref="AH63:AH69" si="65">AF63-AG63</f>
        <v>0</v>
      </c>
      <c r="AI63" s="126">
        <v>0</v>
      </c>
      <c r="AJ63" s="126">
        <v>0</v>
      </c>
      <c r="AK63" s="128">
        <f t="shared" ref="AK63:AK69" si="66">AI63-AJ63</f>
        <v>0</v>
      </c>
      <c r="AL63" s="175"/>
    </row>
    <row r="64" spans="1:38">
      <c r="A64" s="123" t="s">
        <v>31</v>
      </c>
      <c r="B64" s="124">
        <v>0</v>
      </c>
      <c r="C64" s="124">
        <v>0</v>
      </c>
      <c r="D64" s="125">
        <f t="shared" si="55"/>
        <v>0</v>
      </c>
      <c r="E64" s="126">
        <v>0</v>
      </c>
      <c r="F64" s="126">
        <v>0</v>
      </c>
      <c r="G64" s="127">
        <f t="shared" si="56"/>
        <v>0</v>
      </c>
      <c r="H64" s="124">
        <v>0</v>
      </c>
      <c r="I64" s="124">
        <v>0</v>
      </c>
      <c r="J64" s="125">
        <f t="shared" si="57"/>
        <v>0</v>
      </c>
      <c r="K64" s="126">
        <v>0</v>
      </c>
      <c r="L64" s="126">
        <v>0</v>
      </c>
      <c r="M64" s="127">
        <f t="shared" si="58"/>
        <v>0</v>
      </c>
      <c r="N64" s="124">
        <v>0</v>
      </c>
      <c r="O64" s="124">
        <v>0</v>
      </c>
      <c r="P64" s="125">
        <f t="shared" si="59"/>
        <v>0</v>
      </c>
      <c r="Q64" s="126">
        <v>0</v>
      </c>
      <c r="R64" s="126">
        <v>0</v>
      </c>
      <c r="S64" s="127">
        <f t="shared" si="60"/>
        <v>0</v>
      </c>
      <c r="T64" s="124">
        <v>0</v>
      </c>
      <c r="U64" s="124">
        <v>0</v>
      </c>
      <c r="V64" s="125">
        <f t="shared" si="61"/>
        <v>0</v>
      </c>
      <c r="W64" s="126">
        <v>0</v>
      </c>
      <c r="X64" s="126">
        <v>0</v>
      </c>
      <c r="Y64" s="127">
        <f t="shared" si="62"/>
        <v>0</v>
      </c>
      <c r="Z64" s="124">
        <v>0</v>
      </c>
      <c r="AA64" s="124">
        <v>0</v>
      </c>
      <c r="AB64" s="125">
        <f t="shared" si="63"/>
        <v>0</v>
      </c>
      <c r="AC64" s="126">
        <v>0</v>
      </c>
      <c r="AD64" s="126">
        <v>0</v>
      </c>
      <c r="AE64" s="127">
        <f t="shared" si="64"/>
        <v>0</v>
      </c>
      <c r="AF64" s="124">
        <v>0</v>
      </c>
      <c r="AG64" s="124">
        <v>0</v>
      </c>
      <c r="AH64" s="125">
        <f t="shared" si="65"/>
        <v>0</v>
      </c>
      <c r="AI64" s="126">
        <v>0</v>
      </c>
      <c r="AJ64" s="126">
        <v>0</v>
      </c>
      <c r="AK64" s="128">
        <f t="shared" si="66"/>
        <v>0</v>
      </c>
      <c r="AL64" s="175"/>
    </row>
    <row r="65" spans="1:38">
      <c r="A65" s="123" t="s">
        <v>55</v>
      </c>
      <c r="B65" s="124">
        <v>0</v>
      </c>
      <c r="C65" s="124">
        <v>0</v>
      </c>
      <c r="D65" s="125">
        <f t="shared" si="55"/>
        <v>0</v>
      </c>
      <c r="E65" s="126">
        <v>0</v>
      </c>
      <c r="F65" s="126">
        <v>0</v>
      </c>
      <c r="G65" s="127">
        <f t="shared" si="56"/>
        <v>0</v>
      </c>
      <c r="H65" s="124">
        <v>0</v>
      </c>
      <c r="I65" s="124">
        <v>0</v>
      </c>
      <c r="J65" s="125">
        <f t="shared" si="57"/>
        <v>0</v>
      </c>
      <c r="K65" s="126">
        <v>0</v>
      </c>
      <c r="L65" s="126">
        <v>0</v>
      </c>
      <c r="M65" s="127">
        <f t="shared" si="58"/>
        <v>0</v>
      </c>
      <c r="N65" s="124">
        <v>0</v>
      </c>
      <c r="O65" s="124">
        <v>0</v>
      </c>
      <c r="P65" s="125">
        <f t="shared" si="59"/>
        <v>0</v>
      </c>
      <c r="Q65" s="126">
        <v>0</v>
      </c>
      <c r="R65" s="126">
        <v>0</v>
      </c>
      <c r="S65" s="127">
        <f t="shared" si="60"/>
        <v>0</v>
      </c>
      <c r="T65" s="124">
        <v>0</v>
      </c>
      <c r="U65" s="124">
        <v>0</v>
      </c>
      <c r="V65" s="125">
        <f t="shared" si="61"/>
        <v>0</v>
      </c>
      <c r="W65" s="126">
        <v>0</v>
      </c>
      <c r="X65" s="126">
        <v>0</v>
      </c>
      <c r="Y65" s="127">
        <f t="shared" si="62"/>
        <v>0</v>
      </c>
      <c r="Z65" s="124">
        <v>0</v>
      </c>
      <c r="AA65" s="124">
        <v>0</v>
      </c>
      <c r="AB65" s="125">
        <f t="shared" si="63"/>
        <v>0</v>
      </c>
      <c r="AC65" s="126">
        <v>0</v>
      </c>
      <c r="AD65" s="126">
        <v>0</v>
      </c>
      <c r="AE65" s="127">
        <f t="shared" si="64"/>
        <v>0</v>
      </c>
      <c r="AF65" s="124">
        <v>0</v>
      </c>
      <c r="AG65" s="124">
        <v>0</v>
      </c>
      <c r="AH65" s="125">
        <f t="shared" si="65"/>
        <v>0</v>
      </c>
      <c r="AI65" s="126">
        <v>0</v>
      </c>
      <c r="AJ65" s="126">
        <v>0</v>
      </c>
      <c r="AK65" s="128">
        <f t="shared" si="66"/>
        <v>0</v>
      </c>
      <c r="AL65" s="175"/>
    </row>
    <row r="66" spans="1:38">
      <c r="A66" s="123" t="s">
        <v>35</v>
      </c>
      <c r="B66" s="124">
        <v>0</v>
      </c>
      <c r="C66" s="124">
        <v>0</v>
      </c>
      <c r="D66" s="125">
        <f t="shared" si="55"/>
        <v>0</v>
      </c>
      <c r="E66" s="126">
        <v>0</v>
      </c>
      <c r="F66" s="126">
        <v>0</v>
      </c>
      <c r="G66" s="127">
        <f t="shared" si="56"/>
        <v>0</v>
      </c>
      <c r="H66" s="124">
        <v>0</v>
      </c>
      <c r="I66" s="124">
        <v>0</v>
      </c>
      <c r="J66" s="125">
        <f t="shared" si="57"/>
        <v>0</v>
      </c>
      <c r="K66" s="126">
        <v>0</v>
      </c>
      <c r="L66" s="126">
        <v>0</v>
      </c>
      <c r="M66" s="127">
        <f t="shared" si="58"/>
        <v>0</v>
      </c>
      <c r="N66" s="124">
        <v>0</v>
      </c>
      <c r="O66" s="124">
        <v>0</v>
      </c>
      <c r="P66" s="125">
        <f t="shared" si="59"/>
        <v>0</v>
      </c>
      <c r="Q66" s="126">
        <v>0</v>
      </c>
      <c r="R66" s="126">
        <v>0</v>
      </c>
      <c r="S66" s="127">
        <f t="shared" si="60"/>
        <v>0</v>
      </c>
      <c r="T66" s="124">
        <v>0</v>
      </c>
      <c r="U66" s="124">
        <v>0</v>
      </c>
      <c r="V66" s="125">
        <f t="shared" si="61"/>
        <v>0</v>
      </c>
      <c r="W66" s="126">
        <v>0</v>
      </c>
      <c r="X66" s="126">
        <v>0</v>
      </c>
      <c r="Y66" s="127">
        <f t="shared" si="62"/>
        <v>0</v>
      </c>
      <c r="Z66" s="124">
        <v>0</v>
      </c>
      <c r="AA66" s="124">
        <v>0</v>
      </c>
      <c r="AB66" s="125">
        <f t="shared" si="63"/>
        <v>0</v>
      </c>
      <c r="AC66" s="126">
        <v>0</v>
      </c>
      <c r="AD66" s="126">
        <v>0</v>
      </c>
      <c r="AE66" s="127">
        <f t="shared" si="64"/>
        <v>0</v>
      </c>
      <c r="AF66" s="124">
        <v>0</v>
      </c>
      <c r="AG66" s="124">
        <v>0</v>
      </c>
      <c r="AH66" s="125">
        <f t="shared" si="65"/>
        <v>0</v>
      </c>
      <c r="AI66" s="126">
        <v>0</v>
      </c>
      <c r="AJ66" s="126">
        <v>0</v>
      </c>
      <c r="AK66" s="128">
        <f t="shared" si="66"/>
        <v>0</v>
      </c>
      <c r="AL66" s="175"/>
    </row>
    <row r="67" spans="1:38">
      <c r="A67" s="123" t="s">
        <v>28</v>
      </c>
      <c r="B67" s="124">
        <v>0</v>
      </c>
      <c r="C67" s="124">
        <v>0</v>
      </c>
      <c r="D67" s="125">
        <f t="shared" si="55"/>
        <v>0</v>
      </c>
      <c r="E67" s="126">
        <v>0</v>
      </c>
      <c r="F67" s="126">
        <v>0</v>
      </c>
      <c r="G67" s="127">
        <f t="shared" si="56"/>
        <v>0</v>
      </c>
      <c r="H67" s="124">
        <v>0</v>
      </c>
      <c r="I67" s="124">
        <v>0</v>
      </c>
      <c r="J67" s="125">
        <f t="shared" si="57"/>
        <v>0</v>
      </c>
      <c r="K67" s="126">
        <v>0</v>
      </c>
      <c r="L67" s="126">
        <v>0</v>
      </c>
      <c r="M67" s="127">
        <f t="shared" si="58"/>
        <v>0</v>
      </c>
      <c r="N67" s="124">
        <v>0</v>
      </c>
      <c r="O67" s="124">
        <v>0</v>
      </c>
      <c r="P67" s="125">
        <f t="shared" si="59"/>
        <v>0</v>
      </c>
      <c r="Q67" s="126">
        <v>0</v>
      </c>
      <c r="R67" s="126">
        <v>0</v>
      </c>
      <c r="S67" s="127">
        <f t="shared" si="60"/>
        <v>0</v>
      </c>
      <c r="T67" s="124">
        <v>0</v>
      </c>
      <c r="U67" s="124">
        <v>0</v>
      </c>
      <c r="V67" s="125">
        <f t="shared" si="61"/>
        <v>0</v>
      </c>
      <c r="W67" s="126">
        <v>0</v>
      </c>
      <c r="X67" s="126">
        <v>0</v>
      </c>
      <c r="Y67" s="127">
        <f t="shared" si="62"/>
        <v>0</v>
      </c>
      <c r="Z67" s="124">
        <v>0</v>
      </c>
      <c r="AA67" s="124">
        <v>0</v>
      </c>
      <c r="AB67" s="125">
        <f t="shared" si="63"/>
        <v>0</v>
      </c>
      <c r="AC67" s="126">
        <v>0</v>
      </c>
      <c r="AD67" s="126">
        <v>0</v>
      </c>
      <c r="AE67" s="127">
        <f t="shared" si="64"/>
        <v>0</v>
      </c>
      <c r="AF67" s="124">
        <v>0</v>
      </c>
      <c r="AG67" s="124">
        <v>0</v>
      </c>
      <c r="AH67" s="125">
        <f t="shared" si="65"/>
        <v>0</v>
      </c>
      <c r="AI67" s="126">
        <v>0</v>
      </c>
      <c r="AJ67" s="126">
        <v>0</v>
      </c>
      <c r="AK67" s="128">
        <f t="shared" si="66"/>
        <v>0</v>
      </c>
      <c r="AL67" s="175"/>
    </row>
    <row r="68" spans="1:38">
      <c r="A68" s="123" t="s">
        <v>0</v>
      </c>
      <c r="B68" s="124">
        <v>0</v>
      </c>
      <c r="C68" s="124">
        <v>0</v>
      </c>
      <c r="D68" s="125">
        <f t="shared" si="55"/>
        <v>0</v>
      </c>
      <c r="E68" s="126">
        <v>0</v>
      </c>
      <c r="F68" s="126">
        <v>0</v>
      </c>
      <c r="G68" s="127">
        <f t="shared" si="56"/>
        <v>0</v>
      </c>
      <c r="H68" s="124">
        <v>0</v>
      </c>
      <c r="I68" s="124">
        <v>0</v>
      </c>
      <c r="J68" s="125">
        <f t="shared" si="57"/>
        <v>0</v>
      </c>
      <c r="K68" s="126">
        <v>0</v>
      </c>
      <c r="L68" s="126">
        <v>0</v>
      </c>
      <c r="M68" s="127">
        <f t="shared" si="58"/>
        <v>0</v>
      </c>
      <c r="N68" s="124">
        <v>0</v>
      </c>
      <c r="O68" s="124">
        <v>0</v>
      </c>
      <c r="P68" s="125">
        <f t="shared" si="59"/>
        <v>0</v>
      </c>
      <c r="Q68" s="126">
        <v>0</v>
      </c>
      <c r="R68" s="126">
        <v>0</v>
      </c>
      <c r="S68" s="127">
        <f t="shared" si="60"/>
        <v>0</v>
      </c>
      <c r="T68" s="124">
        <v>0</v>
      </c>
      <c r="U68" s="124">
        <v>0</v>
      </c>
      <c r="V68" s="125">
        <f t="shared" si="61"/>
        <v>0</v>
      </c>
      <c r="W68" s="126">
        <v>0</v>
      </c>
      <c r="X68" s="126">
        <v>0</v>
      </c>
      <c r="Y68" s="127">
        <f t="shared" si="62"/>
        <v>0</v>
      </c>
      <c r="Z68" s="124">
        <v>0</v>
      </c>
      <c r="AA68" s="124">
        <v>0</v>
      </c>
      <c r="AB68" s="125">
        <f t="shared" si="63"/>
        <v>0</v>
      </c>
      <c r="AC68" s="126">
        <v>0</v>
      </c>
      <c r="AD68" s="126">
        <v>0</v>
      </c>
      <c r="AE68" s="127">
        <f t="shared" si="64"/>
        <v>0</v>
      </c>
      <c r="AF68" s="124">
        <v>0</v>
      </c>
      <c r="AG68" s="124">
        <v>0</v>
      </c>
      <c r="AH68" s="125">
        <f t="shared" si="65"/>
        <v>0</v>
      </c>
      <c r="AI68" s="126">
        <v>0</v>
      </c>
      <c r="AJ68" s="126">
        <v>0</v>
      </c>
      <c r="AK68" s="128">
        <f t="shared" si="66"/>
        <v>0</v>
      </c>
      <c r="AL68" s="175"/>
    </row>
    <row r="69" spans="1:38">
      <c r="A69" s="131" t="s">
        <v>81</v>
      </c>
      <c r="B69" s="124">
        <v>0</v>
      </c>
      <c r="C69" s="124">
        <v>0</v>
      </c>
      <c r="D69" s="125">
        <f t="shared" si="55"/>
        <v>0</v>
      </c>
      <c r="E69" s="126">
        <v>0</v>
      </c>
      <c r="F69" s="126">
        <v>0</v>
      </c>
      <c r="G69" s="127">
        <f t="shared" si="56"/>
        <v>0</v>
      </c>
      <c r="H69" s="124">
        <v>0</v>
      </c>
      <c r="I69" s="124">
        <v>0</v>
      </c>
      <c r="J69" s="125">
        <f t="shared" si="57"/>
        <v>0</v>
      </c>
      <c r="K69" s="126">
        <v>0</v>
      </c>
      <c r="L69" s="126">
        <v>0</v>
      </c>
      <c r="M69" s="127">
        <f t="shared" si="58"/>
        <v>0</v>
      </c>
      <c r="N69" s="124">
        <v>0</v>
      </c>
      <c r="O69" s="124">
        <v>0</v>
      </c>
      <c r="P69" s="125">
        <f t="shared" si="59"/>
        <v>0</v>
      </c>
      <c r="Q69" s="126">
        <v>0</v>
      </c>
      <c r="R69" s="126">
        <v>0</v>
      </c>
      <c r="S69" s="127">
        <f t="shared" si="60"/>
        <v>0</v>
      </c>
      <c r="T69" s="124">
        <v>0</v>
      </c>
      <c r="U69" s="124">
        <v>0</v>
      </c>
      <c r="V69" s="125">
        <f t="shared" si="61"/>
        <v>0</v>
      </c>
      <c r="W69" s="126">
        <v>0</v>
      </c>
      <c r="X69" s="126">
        <v>0</v>
      </c>
      <c r="Y69" s="127">
        <f t="shared" si="62"/>
        <v>0</v>
      </c>
      <c r="Z69" s="124">
        <v>0</v>
      </c>
      <c r="AA69" s="124">
        <v>0</v>
      </c>
      <c r="AB69" s="125">
        <f t="shared" si="63"/>
        <v>0</v>
      </c>
      <c r="AC69" s="126">
        <v>0</v>
      </c>
      <c r="AD69" s="126">
        <v>0</v>
      </c>
      <c r="AE69" s="127">
        <f t="shared" si="64"/>
        <v>0</v>
      </c>
      <c r="AF69" s="124">
        <v>0</v>
      </c>
      <c r="AG69" s="124">
        <v>0</v>
      </c>
      <c r="AH69" s="125">
        <f t="shared" si="65"/>
        <v>0</v>
      </c>
      <c r="AI69" s="126">
        <v>0</v>
      </c>
      <c r="AJ69" s="126">
        <v>0</v>
      </c>
      <c r="AK69" s="128">
        <f t="shared" si="66"/>
        <v>0</v>
      </c>
      <c r="AL69" s="175"/>
    </row>
    <row r="70" spans="1:38">
      <c r="A70" s="8"/>
      <c r="B70" s="7"/>
      <c r="C70" s="4"/>
      <c r="D70" s="4"/>
      <c r="E70" s="30"/>
      <c r="F70" s="20"/>
      <c r="G70" s="20"/>
      <c r="H70" s="7"/>
      <c r="I70" s="4"/>
      <c r="J70" s="4"/>
      <c r="K70" s="30"/>
      <c r="L70" s="20"/>
      <c r="M70" s="20"/>
      <c r="N70" s="7"/>
      <c r="O70" s="4"/>
      <c r="P70" s="4"/>
      <c r="Q70" s="30"/>
      <c r="R70" s="20"/>
      <c r="S70" s="20"/>
      <c r="T70" s="7"/>
      <c r="U70" s="4"/>
      <c r="V70" s="4"/>
      <c r="W70" s="30"/>
      <c r="X70" s="20"/>
      <c r="Y70" s="20"/>
      <c r="Z70" s="7"/>
      <c r="AA70" s="4"/>
      <c r="AB70" s="4"/>
      <c r="AC70" s="30"/>
      <c r="AD70" s="20"/>
      <c r="AE70" s="20"/>
      <c r="AF70" s="7"/>
      <c r="AG70" s="4"/>
      <c r="AH70" s="4"/>
      <c r="AI70" s="30"/>
      <c r="AJ70" s="20"/>
      <c r="AK70" s="40"/>
      <c r="AL70" s="175"/>
    </row>
    <row r="71" spans="1:38">
      <c r="A71" s="1" t="s">
        <v>8</v>
      </c>
      <c r="B71" s="10">
        <f t="shared" ref="B71:AK71" si="67">SUM(B63:B70)</f>
        <v>0</v>
      </c>
      <c r="C71" s="10">
        <f t="shared" si="67"/>
        <v>0</v>
      </c>
      <c r="D71" s="12">
        <f t="shared" si="67"/>
        <v>0</v>
      </c>
      <c r="E71" s="31">
        <f>SUM(E63:E70)</f>
        <v>0</v>
      </c>
      <c r="F71" s="31">
        <f t="shared" si="67"/>
        <v>0</v>
      </c>
      <c r="G71" s="22">
        <f t="shared" si="67"/>
        <v>0</v>
      </c>
      <c r="H71" s="10">
        <f>SUM(H63:H70)</f>
        <v>0</v>
      </c>
      <c r="I71" s="10">
        <f t="shared" si="67"/>
        <v>0</v>
      </c>
      <c r="J71" s="12">
        <f t="shared" si="67"/>
        <v>0</v>
      </c>
      <c r="K71" s="31">
        <f>SUM(K63:K70)</f>
        <v>0</v>
      </c>
      <c r="L71" s="31">
        <f t="shared" si="67"/>
        <v>0</v>
      </c>
      <c r="M71" s="22">
        <f t="shared" si="67"/>
        <v>0</v>
      </c>
      <c r="N71" s="10">
        <f>SUM(N63:N70)</f>
        <v>0</v>
      </c>
      <c r="O71" s="10">
        <f t="shared" si="67"/>
        <v>0</v>
      </c>
      <c r="P71" s="12">
        <f t="shared" si="67"/>
        <v>0</v>
      </c>
      <c r="Q71" s="31">
        <f>SUM(Q63:Q70)</f>
        <v>0</v>
      </c>
      <c r="R71" s="31">
        <f t="shared" si="67"/>
        <v>0</v>
      </c>
      <c r="S71" s="22">
        <f t="shared" si="67"/>
        <v>0</v>
      </c>
      <c r="T71" s="10">
        <f>SUM(T63:T70)</f>
        <v>0</v>
      </c>
      <c r="U71" s="10">
        <f t="shared" si="67"/>
        <v>0</v>
      </c>
      <c r="V71" s="12">
        <f t="shared" si="67"/>
        <v>0</v>
      </c>
      <c r="W71" s="31">
        <f>SUM(W63:W70)</f>
        <v>0</v>
      </c>
      <c r="X71" s="31">
        <f t="shared" si="67"/>
        <v>0</v>
      </c>
      <c r="Y71" s="22">
        <f t="shared" si="67"/>
        <v>0</v>
      </c>
      <c r="Z71" s="10">
        <f>SUM(Z63:Z70)</f>
        <v>0</v>
      </c>
      <c r="AA71" s="10">
        <f t="shared" si="67"/>
        <v>0</v>
      </c>
      <c r="AB71" s="12">
        <f t="shared" si="67"/>
        <v>0</v>
      </c>
      <c r="AC71" s="31">
        <f>SUM(AC63:AC70)</f>
        <v>0</v>
      </c>
      <c r="AD71" s="31">
        <f t="shared" si="67"/>
        <v>0</v>
      </c>
      <c r="AE71" s="22">
        <f t="shared" si="67"/>
        <v>0</v>
      </c>
      <c r="AF71" s="10">
        <f>SUM(AF63:AF70)</f>
        <v>0</v>
      </c>
      <c r="AG71" s="10">
        <f t="shared" si="67"/>
        <v>0</v>
      </c>
      <c r="AH71" s="12">
        <f t="shared" si="67"/>
        <v>0</v>
      </c>
      <c r="AI71" s="31">
        <f>SUM(AI63:AI70)</f>
        <v>0</v>
      </c>
      <c r="AJ71" s="31">
        <f t="shared" si="67"/>
        <v>0</v>
      </c>
      <c r="AK71" s="41">
        <f t="shared" si="67"/>
        <v>0</v>
      </c>
      <c r="AL71" s="175"/>
    </row>
    <row r="72" spans="1:38" s="70" customFormat="1" ht="15">
      <c r="A72" s="64"/>
      <c r="B72" s="65"/>
      <c r="C72" s="65"/>
      <c r="D72" s="65"/>
      <c r="E72" s="65"/>
      <c r="F72" s="65"/>
      <c r="G72" s="65"/>
      <c r="H72" s="65"/>
      <c r="I72" s="65"/>
      <c r="J72" s="65"/>
      <c r="K72" s="66"/>
      <c r="L72" s="66"/>
      <c r="M72" s="66"/>
      <c r="N72" s="65"/>
      <c r="O72" s="65"/>
      <c r="P72" s="65"/>
      <c r="Q72" s="66"/>
      <c r="R72" s="66"/>
      <c r="S72" s="66"/>
      <c r="T72" s="65"/>
      <c r="U72" s="65"/>
      <c r="V72" s="65"/>
      <c r="W72" s="66"/>
      <c r="X72" s="66"/>
      <c r="Y72" s="66"/>
      <c r="Z72" s="65"/>
      <c r="AA72" s="65"/>
      <c r="AB72" s="65"/>
      <c r="AC72" s="66"/>
      <c r="AD72" s="66"/>
      <c r="AE72" s="66"/>
      <c r="AF72" s="65"/>
      <c r="AG72" s="65"/>
      <c r="AH72" s="65"/>
      <c r="AI72" s="66"/>
      <c r="AJ72" s="66"/>
      <c r="AK72" s="66"/>
    </row>
    <row r="73" spans="1:38" ht="15" customHeight="1">
      <c r="A73" s="1" t="s">
        <v>25</v>
      </c>
      <c r="B73" s="7"/>
      <c r="C73" s="4"/>
      <c r="D73" s="4"/>
      <c r="E73" s="30"/>
      <c r="F73" s="20"/>
      <c r="G73" s="20"/>
      <c r="H73" s="7"/>
      <c r="I73" s="4"/>
      <c r="J73" s="4"/>
      <c r="K73" s="30"/>
      <c r="L73" s="20"/>
      <c r="M73" s="20"/>
      <c r="N73" s="7"/>
      <c r="O73" s="4"/>
      <c r="P73" s="4"/>
      <c r="Q73" s="30"/>
      <c r="R73" s="20"/>
      <c r="S73" s="20"/>
      <c r="T73" s="7"/>
      <c r="U73" s="4"/>
      <c r="V73" s="4"/>
      <c r="W73" s="30"/>
      <c r="X73" s="20"/>
      <c r="Y73" s="20"/>
      <c r="Z73" s="7"/>
      <c r="AA73" s="4"/>
      <c r="AB73" s="4"/>
      <c r="AC73" s="30"/>
      <c r="AD73" s="20"/>
      <c r="AE73" s="20"/>
      <c r="AF73" s="7"/>
      <c r="AG73" s="4"/>
      <c r="AH73" s="4"/>
      <c r="AI73" s="30"/>
      <c r="AJ73" s="20"/>
      <c r="AK73" s="40"/>
      <c r="AL73" s="163"/>
    </row>
    <row r="74" spans="1:38">
      <c r="A74" s="123" t="s">
        <v>75</v>
      </c>
      <c r="B74" s="124">
        <v>0</v>
      </c>
      <c r="C74" s="124">
        <v>0</v>
      </c>
      <c r="D74" s="125">
        <f t="shared" ref="D74:D81" si="68">B74-C74</f>
        <v>0</v>
      </c>
      <c r="E74" s="126">
        <v>0</v>
      </c>
      <c r="F74" s="126">
        <v>0</v>
      </c>
      <c r="G74" s="127">
        <f t="shared" ref="G74:G81" si="69">E74-F74</f>
        <v>0</v>
      </c>
      <c r="H74" s="124">
        <v>0</v>
      </c>
      <c r="I74" s="124">
        <v>0</v>
      </c>
      <c r="J74" s="125">
        <f t="shared" ref="J74:J81" si="70">H74-I74</f>
        <v>0</v>
      </c>
      <c r="K74" s="126">
        <v>0</v>
      </c>
      <c r="L74" s="126">
        <v>0</v>
      </c>
      <c r="M74" s="127">
        <f t="shared" ref="M74:M81" si="71">K74-L74</f>
        <v>0</v>
      </c>
      <c r="N74" s="124">
        <v>0</v>
      </c>
      <c r="O74" s="124">
        <v>0</v>
      </c>
      <c r="P74" s="125">
        <f t="shared" ref="P74:P81" si="72">N74-O74</f>
        <v>0</v>
      </c>
      <c r="Q74" s="126">
        <v>0</v>
      </c>
      <c r="R74" s="126">
        <v>0</v>
      </c>
      <c r="S74" s="127">
        <f t="shared" ref="S74:S81" si="73">Q74-R74</f>
        <v>0</v>
      </c>
      <c r="T74" s="124">
        <v>0</v>
      </c>
      <c r="U74" s="124">
        <v>0</v>
      </c>
      <c r="V74" s="125">
        <f t="shared" ref="V74:V81" si="74">T74-U74</f>
        <v>0</v>
      </c>
      <c r="W74" s="126">
        <v>0</v>
      </c>
      <c r="X74" s="126">
        <v>0</v>
      </c>
      <c r="Y74" s="127">
        <f t="shared" ref="Y74:Y81" si="75">W74-X74</f>
        <v>0</v>
      </c>
      <c r="Z74" s="124">
        <v>0</v>
      </c>
      <c r="AA74" s="124">
        <v>0</v>
      </c>
      <c r="AB74" s="125">
        <f t="shared" ref="AB74:AB81" si="76">Z74-AA74</f>
        <v>0</v>
      </c>
      <c r="AC74" s="126">
        <v>0</v>
      </c>
      <c r="AD74" s="126">
        <v>0</v>
      </c>
      <c r="AE74" s="127">
        <f t="shared" ref="AE74:AE81" si="77">AC74-AD74</f>
        <v>0</v>
      </c>
      <c r="AF74" s="124">
        <v>0</v>
      </c>
      <c r="AG74" s="124">
        <v>0</v>
      </c>
      <c r="AH74" s="125">
        <f t="shared" ref="AH74:AH81" si="78">AF74-AG74</f>
        <v>0</v>
      </c>
      <c r="AI74" s="126">
        <v>0</v>
      </c>
      <c r="AJ74" s="126">
        <v>0</v>
      </c>
      <c r="AK74" s="128">
        <f t="shared" ref="AK74:AK81" si="79">AI74-AJ74</f>
        <v>0</v>
      </c>
      <c r="AL74" s="163"/>
    </row>
    <row r="75" spans="1:38">
      <c r="A75" s="123" t="s">
        <v>76</v>
      </c>
      <c r="B75" s="124">
        <v>0</v>
      </c>
      <c r="C75" s="124">
        <v>0</v>
      </c>
      <c r="D75" s="125">
        <f t="shared" si="68"/>
        <v>0</v>
      </c>
      <c r="E75" s="126">
        <v>0</v>
      </c>
      <c r="F75" s="126">
        <v>0</v>
      </c>
      <c r="G75" s="127">
        <f t="shared" si="69"/>
        <v>0</v>
      </c>
      <c r="H75" s="124">
        <v>0</v>
      </c>
      <c r="I75" s="124">
        <v>0</v>
      </c>
      <c r="J75" s="125">
        <f t="shared" si="70"/>
        <v>0</v>
      </c>
      <c r="K75" s="126">
        <v>0</v>
      </c>
      <c r="L75" s="126">
        <v>0</v>
      </c>
      <c r="M75" s="127">
        <f t="shared" si="71"/>
        <v>0</v>
      </c>
      <c r="N75" s="124">
        <v>0</v>
      </c>
      <c r="O75" s="124">
        <v>0</v>
      </c>
      <c r="P75" s="125">
        <f t="shared" si="72"/>
        <v>0</v>
      </c>
      <c r="Q75" s="126">
        <v>0</v>
      </c>
      <c r="R75" s="126">
        <v>0</v>
      </c>
      <c r="S75" s="127">
        <f t="shared" si="73"/>
        <v>0</v>
      </c>
      <c r="T75" s="124">
        <v>0</v>
      </c>
      <c r="U75" s="124">
        <v>0</v>
      </c>
      <c r="V75" s="125">
        <f t="shared" si="74"/>
        <v>0</v>
      </c>
      <c r="W75" s="126">
        <v>0</v>
      </c>
      <c r="X75" s="126">
        <v>0</v>
      </c>
      <c r="Y75" s="127">
        <f t="shared" si="75"/>
        <v>0</v>
      </c>
      <c r="Z75" s="124">
        <v>0</v>
      </c>
      <c r="AA75" s="124">
        <v>0</v>
      </c>
      <c r="AB75" s="125">
        <f t="shared" si="76"/>
        <v>0</v>
      </c>
      <c r="AC75" s="126">
        <v>0</v>
      </c>
      <c r="AD75" s="126">
        <v>0</v>
      </c>
      <c r="AE75" s="127">
        <f t="shared" si="77"/>
        <v>0</v>
      </c>
      <c r="AF75" s="124">
        <v>0</v>
      </c>
      <c r="AG75" s="124">
        <v>0</v>
      </c>
      <c r="AH75" s="125">
        <f t="shared" si="78"/>
        <v>0</v>
      </c>
      <c r="AI75" s="126">
        <v>0</v>
      </c>
      <c r="AJ75" s="126">
        <v>0</v>
      </c>
      <c r="AK75" s="128">
        <f t="shared" si="79"/>
        <v>0</v>
      </c>
      <c r="AL75" s="163"/>
    </row>
    <row r="76" spans="1:38">
      <c r="A76" s="123" t="s">
        <v>142</v>
      </c>
      <c r="B76" s="124">
        <v>0</v>
      </c>
      <c r="C76" s="124">
        <v>0</v>
      </c>
      <c r="D76" s="125">
        <f t="shared" si="68"/>
        <v>0</v>
      </c>
      <c r="E76" s="126">
        <v>0</v>
      </c>
      <c r="F76" s="126">
        <v>0</v>
      </c>
      <c r="G76" s="127">
        <f t="shared" si="69"/>
        <v>0</v>
      </c>
      <c r="H76" s="124">
        <v>0</v>
      </c>
      <c r="I76" s="124">
        <v>0</v>
      </c>
      <c r="J76" s="125">
        <f t="shared" si="70"/>
        <v>0</v>
      </c>
      <c r="K76" s="126">
        <v>0</v>
      </c>
      <c r="L76" s="126">
        <v>0</v>
      </c>
      <c r="M76" s="127">
        <f t="shared" si="71"/>
        <v>0</v>
      </c>
      <c r="N76" s="124">
        <v>0</v>
      </c>
      <c r="O76" s="124">
        <v>0</v>
      </c>
      <c r="P76" s="125">
        <f t="shared" si="72"/>
        <v>0</v>
      </c>
      <c r="Q76" s="126">
        <v>0</v>
      </c>
      <c r="R76" s="126">
        <v>0</v>
      </c>
      <c r="S76" s="127">
        <f t="shared" si="73"/>
        <v>0</v>
      </c>
      <c r="T76" s="124">
        <v>0</v>
      </c>
      <c r="U76" s="124">
        <v>0</v>
      </c>
      <c r="V76" s="125">
        <f t="shared" si="74"/>
        <v>0</v>
      </c>
      <c r="W76" s="126">
        <v>0</v>
      </c>
      <c r="X76" s="126">
        <v>0</v>
      </c>
      <c r="Y76" s="127">
        <f t="shared" si="75"/>
        <v>0</v>
      </c>
      <c r="Z76" s="124">
        <v>0</v>
      </c>
      <c r="AA76" s="124">
        <v>0</v>
      </c>
      <c r="AB76" s="125">
        <f t="shared" si="76"/>
        <v>0</v>
      </c>
      <c r="AC76" s="126">
        <v>0</v>
      </c>
      <c r="AD76" s="126">
        <v>0</v>
      </c>
      <c r="AE76" s="127">
        <f t="shared" si="77"/>
        <v>0</v>
      </c>
      <c r="AF76" s="124">
        <v>0</v>
      </c>
      <c r="AG76" s="124">
        <v>0</v>
      </c>
      <c r="AH76" s="125">
        <f t="shared" si="78"/>
        <v>0</v>
      </c>
      <c r="AI76" s="126">
        <v>0</v>
      </c>
      <c r="AJ76" s="126">
        <v>0</v>
      </c>
      <c r="AK76" s="128">
        <f t="shared" si="79"/>
        <v>0</v>
      </c>
      <c r="AL76" s="163"/>
    </row>
    <row r="77" spans="1:38">
      <c r="A77" s="123" t="s">
        <v>53</v>
      </c>
      <c r="B77" s="124">
        <v>0</v>
      </c>
      <c r="C77" s="124">
        <v>0</v>
      </c>
      <c r="D77" s="125">
        <f t="shared" si="68"/>
        <v>0</v>
      </c>
      <c r="E77" s="126">
        <v>0</v>
      </c>
      <c r="F77" s="126">
        <v>0</v>
      </c>
      <c r="G77" s="127">
        <f t="shared" si="69"/>
        <v>0</v>
      </c>
      <c r="H77" s="124">
        <v>0</v>
      </c>
      <c r="I77" s="124">
        <v>0</v>
      </c>
      <c r="J77" s="125">
        <f t="shared" si="70"/>
        <v>0</v>
      </c>
      <c r="K77" s="126">
        <v>0</v>
      </c>
      <c r="L77" s="126">
        <v>0</v>
      </c>
      <c r="M77" s="127">
        <f t="shared" si="71"/>
        <v>0</v>
      </c>
      <c r="N77" s="124">
        <v>0</v>
      </c>
      <c r="O77" s="124">
        <v>0</v>
      </c>
      <c r="P77" s="125">
        <f t="shared" si="72"/>
        <v>0</v>
      </c>
      <c r="Q77" s="126">
        <v>0</v>
      </c>
      <c r="R77" s="126">
        <v>0</v>
      </c>
      <c r="S77" s="127">
        <f t="shared" si="73"/>
        <v>0</v>
      </c>
      <c r="T77" s="124">
        <v>0</v>
      </c>
      <c r="U77" s="124">
        <v>0</v>
      </c>
      <c r="V77" s="125">
        <f t="shared" si="74"/>
        <v>0</v>
      </c>
      <c r="W77" s="126">
        <v>0</v>
      </c>
      <c r="X77" s="126">
        <v>0</v>
      </c>
      <c r="Y77" s="127">
        <f t="shared" si="75"/>
        <v>0</v>
      </c>
      <c r="Z77" s="124">
        <v>0</v>
      </c>
      <c r="AA77" s="124">
        <v>0</v>
      </c>
      <c r="AB77" s="125">
        <f t="shared" si="76"/>
        <v>0</v>
      </c>
      <c r="AC77" s="126">
        <v>0</v>
      </c>
      <c r="AD77" s="126">
        <v>0</v>
      </c>
      <c r="AE77" s="127">
        <f t="shared" si="77"/>
        <v>0</v>
      </c>
      <c r="AF77" s="124">
        <v>0</v>
      </c>
      <c r="AG77" s="124">
        <v>0</v>
      </c>
      <c r="AH77" s="125">
        <f t="shared" si="78"/>
        <v>0</v>
      </c>
      <c r="AI77" s="126">
        <v>0</v>
      </c>
      <c r="AJ77" s="126">
        <v>0</v>
      </c>
      <c r="AK77" s="128">
        <f t="shared" si="79"/>
        <v>0</v>
      </c>
      <c r="AL77" s="163"/>
    </row>
    <row r="78" spans="1:38">
      <c r="A78" s="127" t="s">
        <v>136</v>
      </c>
      <c r="B78" s="124">
        <v>0</v>
      </c>
      <c r="C78" s="124">
        <v>0</v>
      </c>
      <c r="D78" s="125">
        <f t="shared" si="68"/>
        <v>0</v>
      </c>
      <c r="E78" s="126">
        <v>0</v>
      </c>
      <c r="F78" s="126">
        <v>0</v>
      </c>
      <c r="G78" s="127">
        <f t="shared" si="69"/>
        <v>0</v>
      </c>
      <c r="H78" s="124">
        <v>0</v>
      </c>
      <c r="I78" s="124">
        <v>0</v>
      </c>
      <c r="J78" s="125">
        <f t="shared" si="70"/>
        <v>0</v>
      </c>
      <c r="K78" s="126">
        <v>0</v>
      </c>
      <c r="L78" s="126">
        <v>0</v>
      </c>
      <c r="M78" s="127">
        <f t="shared" si="71"/>
        <v>0</v>
      </c>
      <c r="N78" s="124">
        <v>0</v>
      </c>
      <c r="O78" s="124">
        <v>0</v>
      </c>
      <c r="P78" s="125">
        <f t="shared" si="72"/>
        <v>0</v>
      </c>
      <c r="Q78" s="126">
        <v>0</v>
      </c>
      <c r="R78" s="126">
        <v>0</v>
      </c>
      <c r="S78" s="127">
        <f t="shared" si="73"/>
        <v>0</v>
      </c>
      <c r="T78" s="124">
        <v>0</v>
      </c>
      <c r="U78" s="124">
        <v>0</v>
      </c>
      <c r="V78" s="125">
        <f t="shared" si="74"/>
        <v>0</v>
      </c>
      <c r="W78" s="126">
        <v>0</v>
      </c>
      <c r="X78" s="126">
        <v>0</v>
      </c>
      <c r="Y78" s="127">
        <f t="shared" si="75"/>
        <v>0</v>
      </c>
      <c r="Z78" s="124">
        <v>0</v>
      </c>
      <c r="AA78" s="124">
        <v>0</v>
      </c>
      <c r="AB78" s="125">
        <f t="shared" si="76"/>
        <v>0</v>
      </c>
      <c r="AC78" s="126">
        <v>0</v>
      </c>
      <c r="AD78" s="126">
        <v>0</v>
      </c>
      <c r="AE78" s="127">
        <f t="shared" si="77"/>
        <v>0</v>
      </c>
      <c r="AF78" s="124">
        <v>0</v>
      </c>
      <c r="AG78" s="124">
        <v>0</v>
      </c>
      <c r="AH78" s="125">
        <f t="shared" si="78"/>
        <v>0</v>
      </c>
      <c r="AI78" s="126">
        <v>0</v>
      </c>
      <c r="AJ78" s="126">
        <v>0</v>
      </c>
      <c r="AK78" s="128">
        <f t="shared" si="79"/>
        <v>0</v>
      </c>
      <c r="AL78" s="163"/>
    </row>
    <row r="79" spans="1:38">
      <c r="A79" s="123" t="s">
        <v>120</v>
      </c>
      <c r="B79" s="124">
        <v>0</v>
      </c>
      <c r="C79" s="124">
        <v>0</v>
      </c>
      <c r="D79" s="125">
        <f t="shared" si="68"/>
        <v>0</v>
      </c>
      <c r="E79" s="126">
        <v>0</v>
      </c>
      <c r="F79" s="126">
        <v>0</v>
      </c>
      <c r="G79" s="127">
        <f t="shared" si="69"/>
        <v>0</v>
      </c>
      <c r="H79" s="124">
        <v>0</v>
      </c>
      <c r="I79" s="124">
        <v>0</v>
      </c>
      <c r="J79" s="125">
        <f t="shared" si="70"/>
        <v>0</v>
      </c>
      <c r="K79" s="126">
        <v>0</v>
      </c>
      <c r="L79" s="126">
        <v>0</v>
      </c>
      <c r="M79" s="127">
        <f t="shared" si="71"/>
        <v>0</v>
      </c>
      <c r="N79" s="124">
        <v>0</v>
      </c>
      <c r="O79" s="124">
        <v>0</v>
      </c>
      <c r="P79" s="125">
        <f t="shared" si="72"/>
        <v>0</v>
      </c>
      <c r="Q79" s="126">
        <v>0</v>
      </c>
      <c r="R79" s="126">
        <v>0</v>
      </c>
      <c r="S79" s="127">
        <f t="shared" si="73"/>
        <v>0</v>
      </c>
      <c r="T79" s="124">
        <v>0</v>
      </c>
      <c r="U79" s="124">
        <v>0</v>
      </c>
      <c r="V79" s="125">
        <f t="shared" si="74"/>
        <v>0</v>
      </c>
      <c r="W79" s="126">
        <v>0</v>
      </c>
      <c r="X79" s="126">
        <v>0</v>
      </c>
      <c r="Y79" s="127">
        <f t="shared" si="75"/>
        <v>0</v>
      </c>
      <c r="Z79" s="124">
        <v>0</v>
      </c>
      <c r="AA79" s="124">
        <v>0</v>
      </c>
      <c r="AB79" s="125">
        <f t="shared" si="76"/>
        <v>0</v>
      </c>
      <c r="AC79" s="126">
        <v>0</v>
      </c>
      <c r="AD79" s="126">
        <v>0</v>
      </c>
      <c r="AE79" s="127">
        <f t="shared" si="77"/>
        <v>0</v>
      </c>
      <c r="AF79" s="124">
        <v>0</v>
      </c>
      <c r="AG79" s="124">
        <v>0</v>
      </c>
      <c r="AH79" s="125">
        <f t="shared" si="78"/>
        <v>0</v>
      </c>
      <c r="AI79" s="126">
        <v>0</v>
      </c>
      <c r="AJ79" s="126">
        <v>0</v>
      </c>
      <c r="AK79" s="128">
        <f t="shared" si="79"/>
        <v>0</v>
      </c>
      <c r="AL79" s="163"/>
    </row>
    <row r="80" spans="1:38">
      <c r="A80" s="123" t="s">
        <v>13</v>
      </c>
      <c r="B80" s="124">
        <v>0</v>
      </c>
      <c r="C80" s="124">
        <v>0</v>
      </c>
      <c r="D80" s="125">
        <f t="shared" si="68"/>
        <v>0</v>
      </c>
      <c r="E80" s="126">
        <v>0</v>
      </c>
      <c r="F80" s="126">
        <v>0</v>
      </c>
      <c r="G80" s="127">
        <f t="shared" si="69"/>
        <v>0</v>
      </c>
      <c r="H80" s="124">
        <v>0</v>
      </c>
      <c r="I80" s="124">
        <v>0</v>
      </c>
      <c r="J80" s="125">
        <f t="shared" si="70"/>
        <v>0</v>
      </c>
      <c r="K80" s="126">
        <v>0</v>
      </c>
      <c r="L80" s="126">
        <v>0</v>
      </c>
      <c r="M80" s="127">
        <f t="shared" si="71"/>
        <v>0</v>
      </c>
      <c r="N80" s="124">
        <v>0</v>
      </c>
      <c r="O80" s="124">
        <v>0</v>
      </c>
      <c r="P80" s="125">
        <f t="shared" si="72"/>
        <v>0</v>
      </c>
      <c r="Q80" s="126">
        <v>0</v>
      </c>
      <c r="R80" s="126">
        <v>0</v>
      </c>
      <c r="S80" s="127">
        <f t="shared" si="73"/>
        <v>0</v>
      </c>
      <c r="T80" s="124">
        <v>0</v>
      </c>
      <c r="U80" s="124">
        <v>0</v>
      </c>
      <c r="V80" s="125">
        <f t="shared" si="74"/>
        <v>0</v>
      </c>
      <c r="W80" s="126">
        <v>0</v>
      </c>
      <c r="X80" s="126">
        <v>0</v>
      </c>
      <c r="Y80" s="127">
        <f t="shared" si="75"/>
        <v>0</v>
      </c>
      <c r="Z80" s="124">
        <v>0</v>
      </c>
      <c r="AA80" s="124">
        <v>0</v>
      </c>
      <c r="AB80" s="125">
        <f t="shared" si="76"/>
        <v>0</v>
      </c>
      <c r="AC80" s="126">
        <v>0</v>
      </c>
      <c r="AD80" s="126">
        <v>0</v>
      </c>
      <c r="AE80" s="127">
        <f t="shared" si="77"/>
        <v>0</v>
      </c>
      <c r="AF80" s="124">
        <v>0</v>
      </c>
      <c r="AG80" s="124">
        <v>0</v>
      </c>
      <c r="AH80" s="125">
        <f t="shared" si="78"/>
        <v>0</v>
      </c>
      <c r="AI80" s="126">
        <v>0</v>
      </c>
      <c r="AJ80" s="126">
        <v>0</v>
      </c>
      <c r="AK80" s="128">
        <f t="shared" si="79"/>
        <v>0</v>
      </c>
      <c r="AL80" s="163"/>
    </row>
    <row r="81" spans="1:38">
      <c r="A81" s="131" t="s">
        <v>4</v>
      </c>
      <c r="B81" s="124">
        <v>0</v>
      </c>
      <c r="C81" s="124">
        <v>0</v>
      </c>
      <c r="D81" s="125">
        <f t="shared" si="68"/>
        <v>0</v>
      </c>
      <c r="E81" s="126">
        <v>0</v>
      </c>
      <c r="F81" s="126">
        <v>0</v>
      </c>
      <c r="G81" s="127">
        <f t="shared" si="69"/>
        <v>0</v>
      </c>
      <c r="H81" s="124">
        <v>0</v>
      </c>
      <c r="I81" s="124">
        <v>0</v>
      </c>
      <c r="J81" s="125">
        <f t="shared" si="70"/>
        <v>0</v>
      </c>
      <c r="K81" s="126">
        <v>0</v>
      </c>
      <c r="L81" s="126">
        <v>0</v>
      </c>
      <c r="M81" s="127">
        <f t="shared" si="71"/>
        <v>0</v>
      </c>
      <c r="N81" s="124">
        <v>0</v>
      </c>
      <c r="O81" s="124">
        <v>0</v>
      </c>
      <c r="P81" s="125">
        <f t="shared" si="72"/>
        <v>0</v>
      </c>
      <c r="Q81" s="126">
        <v>0</v>
      </c>
      <c r="R81" s="126">
        <v>0</v>
      </c>
      <c r="S81" s="127">
        <f t="shared" si="73"/>
        <v>0</v>
      </c>
      <c r="T81" s="124">
        <v>0</v>
      </c>
      <c r="U81" s="124">
        <v>0</v>
      </c>
      <c r="V81" s="125">
        <f t="shared" si="74"/>
        <v>0</v>
      </c>
      <c r="W81" s="126">
        <v>0</v>
      </c>
      <c r="X81" s="126">
        <v>0</v>
      </c>
      <c r="Y81" s="127">
        <f t="shared" si="75"/>
        <v>0</v>
      </c>
      <c r="Z81" s="124">
        <v>0</v>
      </c>
      <c r="AA81" s="124">
        <v>0</v>
      </c>
      <c r="AB81" s="125">
        <f t="shared" si="76"/>
        <v>0</v>
      </c>
      <c r="AC81" s="126">
        <v>0</v>
      </c>
      <c r="AD81" s="126">
        <v>0</v>
      </c>
      <c r="AE81" s="127">
        <f t="shared" si="77"/>
        <v>0</v>
      </c>
      <c r="AF81" s="124">
        <v>0</v>
      </c>
      <c r="AG81" s="124">
        <v>0</v>
      </c>
      <c r="AH81" s="125">
        <f t="shared" si="78"/>
        <v>0</v>
      </c>
      <c r="AI81" s="126">
        <v>0</v>
      </c>
      <c r="AJ81" s="126">
        <v>0</v>
      </c>
      <c r="AK81" s="128">
        <f t="shared" si="79"/>
        <v>0</v>
      </c>
      <c r="AL81" s="163"/>
    </row>
    <row r="82" spans="1:38">
      <c r="A82" s="8"/>
      <c r="B82" s="7"/>
      <c r="C82" s="4"/>
      <c r="D82" s="4"/>
      <c r="E82" s="30"/>
      <c r="F82" s="20"/>
      <c r="G82" s="20"/>
      <c r="H82" s="7"/>
      <c r="I82" s="4"/>
      <c r="J82" s="4"/>
      <c r="K82" s="30"/>
      <c r="L82" s="20"/>
      <c r="M82" s="20"/>
      <c r="N82" s="7"/>
      <c r="O82" s="4"/>
      <c r="P82" s="4"/>
      <c r="Q82" s="30"/>
      <c r="R82" s="20"/>
      <c r="S82" s="20"/>
      <c r="T82" s="7"/>
      <c r="U82" s="4"/>
      <c r="V82" s="4"/>
      <c r="W82" s="30"/>
      <c r="X82" s="20"/>
      <c r="Y82" s="20"/>
      <c r="Z82" s="7"/>
      <c r="AA82" s="4"/>
      <c r="AB82" s="4"/>
      <c r="AC82" s="30"/>
      <c r="AD82" s="20"/>
      <c r="AE82" s="20"/>
      <c r="AF82" s="7"/>
      <c r="AG82" s="4"/>
      <c r="AH82" s="4"/>
      <c r="AI82" s="30"/>
      <c r="AJ82" s="20"/>
      <c r="AK82" s="40"/>
      <c r="AL82" s="163"/>
    </row>
    <row r="83" spans="1:38" s="76" customFormat="1">
      <c r="A83" s="1" t="s">
        <v>9</v>
      </c>
      <c r="B83" s="44">
        <f t="shared" ref="B83:AK83" si="80">SUM(B74:B82)</f>
        <v>0</v>
      </c>
      <c r="C83" s="44">
        <f t="shared" si="80"/>
        <v>0</v>
      </c>
      <c r="D83" s="45">
        <f t="shared" si="80"/>
        <v>0</v>
      </c>
      <c r="E83" s="46">
        <f t="shared" si="80"/>
        <v>0</v>
      </c>
      <c r="F83" s="46">
        <f t="shared" si="80"/>
        <v>0</v>
      </c>
      <c r="G83" s="1">
        <f t="shared" si="80"/>
        <v>0</v>
      </c>
      <c r="H83" s="44">
        <f t="shared" si="80"/>
        <v>0</v>
      </c>
      <c r="I83" s="44">
        <f t="shared" si="80"/>
        <v>0</v>
      </c>
      <c r="J83" s="45">
        <f t="shared" si="80"/>
        <v>0</v>
      </c>
      <c r="K83" s="46">
        <f t="shared" si="80"/>
        <v>0</v>
      </c>
      <c r="L83" s="46">
        <f t="shared" si="80"/>
        <v>0</v>
      </c>
      <c r="M83" s="1">
        <f t="shared" si="80"/>
        <v>0</v>
      </c>
      <c r="N83" s="44">
        <f t="shared" si="80"/>
        <v>0</v>
      </c>
      <c r="O83" s="44">
        <f t="shared" si="80"/>
        <v>0</v>
      </c>
      <c r="P83" s="45">
        <f t="shared" si="80"/>
        <v>0</v>
      </c>
      <c r="Q83" s="46">
        <f t="shared" si="80"/>
        <v>0</v>
      </c>
      <c r="R83" s="46">
        <f t="shared" si="80"/>
        <v>0</v>
      </c>
      <c r="S83" s="1">
        <f t="shared" si="80"/>
        <v>0</v>
      </c>
      <c r="T83" s="44">
        <f t="shared" si="80"/>
        <v>0</v>
      </c>
      <c r="U83" s="44">
        <f t="shared" si="80"/>
        <v>0</v>
      </c>
      <c r="V83" s="45">
        <f t="shared" si="80"/>
        <v>0</v>
      </c>
      <c r="W83" s="46">
        <f t="shared" si="80"/>
        <v>0</v>
      </c>
      <c r="X83" s="46">
        <f t="shared" si="80"/>
        <v>0</v>
      </c>
      <c r="Y83" s="1">
        <f t="shared" si="80"/>
        <v>0</v>
      </c>
      <c r="Z83" s="44">
        <f t="shared" si="80"/>
        <v>0</v>
      </c>
      <c r="AA83" s="44">
        <f t="shared" si="80"/>
        <v>0</v>
      </c>
      <c r="AB83" s="45">
        <f t="shared" si="80"/>
        <v>0</v>
      </c>
      <c r="AC83" s="46">
        <f t="shared" si="80"/>
        <v>0</v>
      </c>
      <c r="AD83" s="46">
        <f t="shared" si="80"/>
        <v>0</v>
      </c>
      <c r="AE83" s="1">
        <f t="shared" si="80"/>
        <v>0</v>
      </c>
      <c r="AF83" s="44">
        <f t="shared" si="80"/>
        <v>0</v>
      </c>
      <c r="AG83" s="44">
        <f t="shared" si="80"/>
        <v>0</v>
      </c>
      <c r="AH83" s="45">
        <f t="shared" si="80"/>
        <v>0</v>
      </c>
      <c r="AI83" s="46">
        <f t="shared" si="80"/>
        <v>0</v>
      </c>
      <c r="AJ83" s="46">
        <f t="shared" si="80"/>
        <v>0</v>
      </c>
      <c r="AK83" s="80">
        <f t="shared" si="80"/>
        <v>0</v>
      </c>
    </row>
    <row r="84" spans="1:38" s="70" customFormat="1" ht="17.100000000000001" customHeight="1">
      <c r="A84" s="61"/>
      <c r="B84" s="62"/>
      <c r="C84" s="62"/>
      <c r="D84" s="62"/>
      <c r="E84" s="62"/>
      <c r="F84" s="62"/>
      <c r="G84" s="62"/>
      <c r="H84" s="62"/>
      <c r="I84" s="62"/>
      <c r="J84" s="62"/>
      <c r="K84" s="63"/>
      <c r="L84" s="63"/>
      <c r="M84" s="63"/>
      <c r="N84" s="62"/>
      <c r="O84" s="62"/>
      <c r="P84" s="62"/>
      <c r="Q84" s="63"/>
      <c r="R84" s="63"/>
      <c r="S84" s="63"/>
      <c r="T84" s="62"/>
      <c r="U84" s="62"/>
      <c r="V84" s="62"/>
      <c r="W84" s="63"/>
      <c r="X84" s="63"/>
      <c r="Y84" s="63"/>
      <c r="Z84" s="62"/>
      <c r="AA84" s="62"/>
      <c r="AB84" s="62"/>
      <c r="AC84" s="63"/>
      <c r="AD84" s="63"/>
      <c r="AE84" s="63"/>
      <c r="AF84" s="62"/>
      <c r="AG84" s="62"/>
      <c r="AH84" s="62"/>
      <c r="AI84" s="63"/>
      <c r="AJ84" s="63"/>
      <c r="AK84" s="63"/>
    </row>
    <row r="85" spans="1:38" s="76" customFormat="1">
      <c r="A85" s="1" t="s">
        <v>156</v>
      </c>
      <c r="B85" s="47"/>
      <c r="C85" s="48"/>
      <c r="D85" s="48"/>
      <c r="E85" s="49"/>
      <c r="F85" s="50"/>
      <c r="G85" s="50"/>
      <c r="H85" s="47"/>
      <c r="I85" s="48"/>
      <c r="J85" s="48"/>
      <c r="K85" s="49"/>
      <c r="L85" s="50"/>
      <c r="M85" s="50"/>
      <c r="N85" s="47"/>
      <c r="O85" s="48"/>
      <c r="P85" s="48"/>
      <c r="Q85" s="49"/>
      <c r="R85" s="50"/>
      <c r="S85" s="50"/>
      <c r="T85" s="47"/>
      <c r="U85" s="48"/>
      <c r="V85" s="48"/>
      <c r="W85" s="49"/>
      <c r="X85" s="50"/>
      <c r="Y85" s="50"/>
      <c r="Z85" s="47"/>
      <c r="AA85" s="48"/>
      <c r="AB85" s="48"/>
      <c r="AC85" s="49"/>
      <c r="AD85" s="50"/>
      <c r="AE85" s="50"/>
      <c r="AF85" s="47"/>
      <c r="AG85" s="48"/>
      <c r="AH85" s="48"/>
      <c r="AI85" s="49"/>
      <c r="AJ85" s="50"/>
      <c r="AK85" s="81"/>
    </row>
    <row r="86" spans="1:38">
      <c r="A86" s="20" t="s">
        <v>151</v>
      </c>
      <c r="B86" s="7">
        <f>SUMIF('Holiday Budget'!$E8:$E16,"January",'Holiday Budget'!$B8:$B16)</f>
        <v>0</v>
      </c>
      <c r="C86" s="7">
        <f>SUMIF('Holiday Budget'!$E8:$E16,"January",'Holiday Budget'!$C8:$C16)</f>
        <v>0</v>
      </c>
      <c r="D86" s="4">
        <f>B86-C86</f>
        <v>0</v>
      </c>
      <c r="E86" s="30">
        <f>SUMIF('Holiday Budget'!$E8:$E16,"February",'Holiday Budget'!$B8:$B16)</f>
        <v>0</v>
      </c>
      <c r="F86" s="30">
        <f>SUMIF('Holiday Budget'!$E8:$E16,"February",'Holiday Budget'!$C8:$C16)</f>
        <v>0</v>
      </c>
      <c r="G86" s="20">
        <f>E86-F86</f>
        <v>0</v>
      </c>
      <c r="H86" s="7">
        <f>SUMIF('Holiday Budget'!$E8:$E16,"March",'Holiday Budget'!$B8:$B16)</f>
        <v>0</v>
      </c>
      <c r="I86" s="7">
        <f>SUMIF('Holiday Budget'!$E8:$E16,"March",'Holiday Budget'!$C8:$C16)</f>
        <v>0</v>
      </c>
      <c r="J86" s="4">
        <f>H86-I86</f>
        <v>0</v>
      </c>
      <c r="K86" s="30">
        <f>SUMIF('Holiday Budget'!$E8:$E16,"April",'Holiday Budget'!$B8:$B16)</f>
        <v>0</v>
      </c>
      <c r="L86" s="30">
        <f>SUMIF('Holiday Budget'!$E8:$E16,"April",'Holiday Budget'!$C8:$C16)</f>
        <v>0</v>
      </c>
      <c r="M86" s="20">
        <f>K86-L86</f>
        <v>0</v>
      </c>
      <c r="N86" s="7">
        <f>SUMIF('Holiday Budget'!$E8:$E16,"May",'Holiday Budget'!$B8:$B16)</f>
        <v>0</v>
      </c>
      <c r="O86" s="7">
        <f>SUMIF('Holiday Budget'!$E8:$E16,"May",'Holiday Budget'!$C8:$C16)</f>
        <v>0</v>
      </c>
      <c r="P86" s="4">
        <f>N86-O86</f>
        <v>0</v>
      </c>
      <c r="Q86" s="30">
        <f>SUMIF('Holiday Budget'!$E8:$E16,"June",'Holiday Budget'!$B8:$B16)</f>
        <v>0</v>
      </c>
      <c r="R86" s="30">
        <f>SUMIF('Holiday Budget'!$E8:$E16,"June",'Holiday Budget'!$C8:$C16)</f>
        <v>0</v>
      </c>
      <c r="S86" s="20">
        <f>Q86-R86</f>
        <v>0</v>
      </c>
      <c r="T86" s="7">
        <f>SUMIF('Holiday Budget'!$E8:$E16,"July",'Holiday Budget'!$B8:$B16)</f>
        <v>0</v>
      </c>
      <c r="U86" s="7">
        <f>SUMIF('Holiday Budget'!$E8:$E16,"July",'Holiday Budget'!$C8:$C16)</f>
        <v>0</v>
      </c>
      <c r="V86" s="4">
        <f>T86-U86</f>
        <v>0</v>
      </c>
      <c r="W86" s="30">
        <f>SUMIF('Holiday Budget'!$E8:$E16,"August",'Holiday Budget'!$B8:$B16)</f>
        <v>0</v>
      </c>
      <c r="X86" s="30">
        <f>SUMIF('Holiday Budget'!$E8:$E16,"August",'Holiday Budget'!$C8:$C16)</f>
        <v>0</v>
      </c>
      <c r="Y86" s="20">
        <f>W86-X86</f>
        <v>0</v>
      </c>
      <c r="Z86" s="7">
        <f>SUMIF('Holiday Budget'!$E8:$E16,"September",'Holiday Budget'!$B8:$B16)</f>
        <v>0</v>
      </c>
      <c r="AA86" s="7">
        <f>SUMIF('Holiday Budget'!$E8:$E16,"September",'Holiday Budget'!$C8:$C16)</f>
        <v>0</v>
      </c>
      <c r="AB86" s="4">
        <f>Z86-AA86</f>
        <v>0</v>
      </c>
      <c r="AC86" s="30">
        <f>SUMIF('Holiday Budget'!$E8:$E16,"October",'Holiday Budget'!$B8:$B16)</f>
        <v>0</v>
      </c>
      <c r="AD86" s="30">
        <f>SUMIF('Holiday Budget'!$E8:$E16,"October",'Holiday Budget'!$C8:$C16)</f>
        <v>0</v>
      </c>
      <c r="AE86" s="20">
        <f>AC86-AD86</f>
        <v>0</v>
      </c>
      <c r="AF86" s="7">
        <f>SUMIF('Holiday Budget'!$E8:$E16,"November",'Holiday Budget'!$B8:$B16)</f>
        <v>0</v>
      </c>
      <c r="AG86" s="7">
        <f>SUMIF('Holiday Budget'!$E8:$E16,"November",'Holiday Budget'!$C8:$C16)</f>
        <v>0</v>
      </c>
      <c r="AH86" s="4">
        <f>AF86-AG86</f>
        <v>0</v>
      </c>
      <c r="AI86" s="30">
        <f>SUMIF('Holiday Budget'!$E8:$E16,"December",'Holiday Budget'!$B8:$B16)</f>
        <v>0</v>
      </c>
      <c r="AJ86" s="30">
        <f>SUMIF('Holiday Budget'!$E8:$E16,"December",'Holiday Budget'!$C8:$C16)</f>
        <v>0</v>
      </c>
      <c r="AK86" s="40">
        <f>AI86-AJ86</f>
        <v>0</v>
      </c>
      <c r="AL86" s="163"/>
    </row>
    <row r="87" spans="1:38">
      <c r="A87" s="20" t="s">
        <v>152</v>
      </c>
      <c r="B87" s="7">
        <f>SUMIF('Holiday Budget'!$E20:$E26,"January", 'Holiday Budget'!$B20:$B26)</f>
        <v>0</v>
      </c>
      <c r="C87" s="7">
        <f>SUMIF('Holiday Budget'!$E20:$E26,"January", 'Holiday Budget'!$C20:$C26)</f>
        <v>0</v>
      </c>
      <c r="D87" s="4">
        <f>B87-C87</f>
        <v>0</v>
      </c>
      <c r="E87" s="30">
        <f>SUMIF('Holiday Budget'!$E20:$E26,"February", 'Holiday Budget'!$B20:$B26)</f>
        <v>0</v>
      </c>
      <c r="F87" s="30">
        <f>SUMIF('Holiday Budget'!$E20:$E26,"February", 'Holiday Budget'!$C20:$C26)</f>
        <v>0</v>
      </c>
      <c r="G87" s="20">
        <f>E87-F87</f>
        <v>0</v>
      </c>
      <c r="H87" s="7">
        <f>SUMIF('Holiday Budget'!$E20:$E26,"March", 'Holiday Budget'!$B20:$B26)</f>
        <v>0</v>
      </c>
      <c r="I87" s="7">
        <f>SUMIF('Holiday Budget'!$E20:$E26,"March", 'Holiday Budget'!$C20:$C26)</f>
        <v>0</v>
      </c>
      <c r="J87" s="4">
        <f>H87-I87</f>
        <v>0</v>
      </c>
      <c r="K87" s="30">
        <f>SUMIF('Holiday Budget'!$E20:$E26,"April", 'Holiday Budget'!$B20:$B26)</f>
        <v>0</v>
      </c>
      <c r="L87" s="30">
        <f>SUMIF('Holiday Budget'!$E20:$E26,"April", 'Holiday Budget'!$C20:$C26)</f>
        <v>0</v>
      </c>
      <c r="M87" s="20">
        <f>K87-L87</f>
        <v>0</v>
      </c>
      <c r="N87" s="7">
        <f>SUMIF('Holiday Budget'!$E20:$E26,"May", 'Holiday Budget'!$B20:$B26)</f>
        <v>0</v>
      </c>
      <c r="O87" s="7">
        <f>SUMIF('Holiday Budget'!$E20:$E26,"May", 'Holiday Budget'!$C20:$C26)</f>
        <v>0</v>
      </c>
      <c r="P87" s="4">
        <f>N87-O87</f>
        <v>0</v>
      </c>
      <c r="Q87" s="30">
        <f>SUMIF('Holiday Budget'!$E20:$E26,"June", 'Holiday Budget'!$B20:$B26)</f>
        <v>0</v>
      </c>
      <c r="R87" s="30">
        <f>SUMIF('Holiday Budget'!$E20:$E26,"June", 'Holiday Budget'!$C20:$C26)</f>
        <v>0</v>
      </c>
      <c r="S87" s="20">
        <f>Q87-R87</f>
        <v>0</v>
      </c>
      <c r="T87" s="7">
        <f>SUMIF('Holiday Budget'!$E20:$E26,"July", 'Holiday Budget'!$B20:$B26)</f>
        <v>0</v>
      </c>
      <c r="U87" s="7">
        <f>SUMIF('Holiday Budget'!$E20:$E26,"July", 'Holiday Budget'!$C20:$C26)</f>
        <v>0</v>
      </c>
      <c r="V87" s="4">
        <f>T87-U87</f>
        <v>0</v>
      </c>
      <c r="W87" s="30">
        <f>SUMIF('Holiday Budget'!$E20:$E26,"August", 'Holiday Budget'!$B20:$B26)</f>
        <v>0</v>
      </c>
      <c r="X87" s="30">
        <f>SUMIF('Holiday Budget'!$E20:$E26,"August", 'Holiday Budget'!$C20:$C26)</f>
        <v>0</v>
      </c>
      <c r="Y87" s="20">
        <f>W87-X87</f>
        <v>0</v>
      </c>
      <c r="Z87" s="7">
        <f>SUMIF('Holiday Budget'!$E20:$E26,"September", 'Holiday Budget'!$B20:$B26)</f>
        <v>0</v>
      </c>
      <c r="AA87" s="7">
        <f>SUMIF('Holiday Budget'!$E20:$E26,"September", 'Holiday Budget'!$C20:$C26)</f>
        <v>0</v>
      </c>
      <c r="AB87" s="4">
        <f>Z87-AA87</f>
        <v>0</v>
      </c>
      <c r="AC87" s="30">
        <f>SUMIF('Holiday Budget'!$E20:$E26,"October", 'Holiday Budget'!$B20:$B26)</f>
        <v>0</v>
      </c>
      <c r="AD87" s="30">
        <f>SUMIF('Holiday Budget'!$E20:$E26,"October", 'Holiday Budget'!$C20:$C26)</f>
        <v>0</v>
      </c>
      <c r="AE87" s="20">
        <f>AC87-AD87</f>
        <v>0</v>
      </c>
      <c r="AF87" s="7">
        <f>SUMIF('Holiday Budget'!$E20:$E26,"November", 'Holiday Budget'!$B20:$B26)</f>
        <v>0</v>
      </c>
      <c r="AG87" s="7">
        <f>SUMIF('Holiday Budget'!$E20:$E26,"November", 'Holiday Budget'!$C20:$C26)</f>
        <v>0</v>
      </c>
      <c r="AH87" s="4">
        <f>AF87-AG87</f>
        <v>0</v>
      </c>
      <c r="AI87" s="30">
        <f>SUMIF('Holiday Budget'!$E20:$E26,"December", 'Holiday Budget'!$B20:$B26)</f>
        <v>0</v>
      </c>
      <c r="AJ87" s="30">
        <f>SUMIF('Holiday Budget'!$E20:$E26,"December", 'Holiday Budget'!$C20:$C26)</f>
        <v>0</v>
      </c>
      <c r="AK87" s="40">
        <f>AI87-AJ87</f>
        <v>0</v>
      </c>
      <c r="AL87" s="163"/>
    </row>
    <row r="88" spans="1:38">
      <c r="A88" s="20" t="s">
        <v>153</v>
      </c>
      <c r="B88" s="7">
        <f>SUMIF('Holiday Budget'!$E30:$E37,"January",'Holiday Budget'!$B30:$B37)</f>
        <v>0</v>
      </c>
      <c r="C88" s="7">
        <f>SUMIF('Holiday Budget'!$E30:$E37,"January",'Holiday Budget'!$C30:$C37)</f>
        <v>0</v>
      </c>
      <c r="D88" s="4">
        <f>B88-C88</f>
        <v>0</v>
      </c>
      <c r="E88" s="30">
        <f>SUMIF('Holiday Budget'!$E30:$E37,"February",'Holiday Budget'!$B30:$B37)</f>
        <v>0</v>
      </c>
      <c r="F88" s="30">
        <f>SUMIF('Holiday Budget'!$E30:$E37,"February",'Holiday Budget'!$C30:$C37)</f>
        <v>0</v>
      </c>
      <c r="G88" s="20">
        <f>E88-F88</f>
        <v>0</v>
      </c>
      <c r="H88" s="7">
        <f>SUMIF('Holiday Budget'!$E30:$E37,"March",'Holiday Budget'!$B30:$B37)</f>
        <v>0</v>
      </c>
      <c r="I88" s="7">
        <f>SUMIF('Holiday Budget'!$E30:$E37,"March",'Holiday Budget'!$C30:$C37)</f>
        <v>0</v>
      </c>
      <c r="J88" s="4">
        <f>H88-I88</f>
        <v>0</v>
      </c>
      <c r="K88" s="30">
        <f>SUMIF('Holiday Budget'!$E30:$E37,"April",'Holiday Budget'!$B30:$B37)</f>
        <v>0</v>
      </c>
      <c r="L88" s="30">
        <f>SUMIF('Holiday Budget'!$E30:$E37,"April",'Holiday Budget'!$C30:$C37)</f>
        <v>0</v>
      </c>
      <c r="M88" s="20">
        <f>K88-L88</f>
        <v>0</v>
      </c>
      <c r="N88" s="7">
        <f>SUMIF('Holiday Budget'!$E30:$E37,"May",'Holiday Budget'!$B30:$B37)</f>
        <v>0</v>
      </c>
      <c r="O88" s="7">
        <f>SUMIF('Holiday Budget'!$E30:$E37,"May",'Holiday Budget'!$C30:$C37)</f>
        <v>0</v>
      </c>
      <c r="P88" s="4">
        <f>N88-O88</f>
        <v>0</v>
      </c>
      <c r="Q88" s="30">
        <f>SUMIF('Holiday Budget'!$E30:$E37,"June",'Holiday Budget'!$B30:$B37)</f>
        <v>0</v>
      </c>
      <c r="R88" s="30">
        <f>SUMIF('Holiday Budget'!$E30:$E37,"June",'Holiday Budget'!$C30:$C37)</f>
        <v>0</v>
      </c>
      <c r="S88" s="20">
        <f>Q88-R88</f>
        <v>0</v>
      </c>
      <c r="T88" s="7">
        <f>SUMIF('Holiday Budget'!$E30:$E37,"July",'Holiday Budget'!$B30:$B37)</f>
        <v>0</v>
      </c>
      <c r="U88" s="7">
        <f>SUMIF('Holiday Budget'!$E30:$E37,"July",'Holiday Budget'!$C30:$C37)</f>
        <v>0</v>
      </c>
      <c r="V88" s="4">
        <f>T88-U88</f>
        <v>0</v>
      </c>
      <c r="W88" s="30">
        <f>SUMIF('Holiday Budget'!$E30:$E37,"August",'Holiday Budget'!$B30:$B37)</f>
        <v>0</v>
      </c>
      <c r="X88" s="30">
        <f>SUMIF('Holiday Budget'!$E30:$E37,"August",'Holiday Budget'!$C30:$C37)</f>
        <v>0</v>
      </c>
      <c r="Y88" s="20">
        <f>W88-X88</f>
        <v>0</v>
      </c>
      <c r="Z88" s="7">
        <f>SUMIF('Holiday Budget'!$E30:$E37,"September",'Holiday Budget'!$B30:$B37)</f>
        <v>0</v>
      </c>
      <c r="AA88" s="7">
        <f>SUMIF('Holiday Budget'!$E30:$E37,"September",'Holiday Budget'!$C30:$C37)</f>
        <v>0</v>
      </c>
      <c r="AB88" s="4">
        <f>Z88-AA88</f>
        <v>0</v>
      </c>
      <c r="AC88" s="30">
        <f>SUMIF('Holiday Budget'!$E30:$E37,"October",'Holiday Budget'!$B30:$B37)</f>
        <v>0</v>
      </c>
      <c r="AD88" s="30">
        <f>SUMIF('Holiday Budget'!$E30:$E37,"October",'Holiday Budget'!$C30:$C37)</f>
        <v>0</v>
      </c>
      <c r="AE88" s="20">
        <f>AC88-AD88</f>
        <v>0</v>
      </c>
      <c r="AF88" s="7">
        <f>SUMIF('Holiday Budget'!$E30:$E37,"November",'Holiday Budget'!$B30:$B37)</f>
        <v>0</v>
      </c>
      <c r="AG88" s="7">
        <f>SUMIF('Holiday Budget'!$E30:$E37,"November",'Holiday Budget'!$C30:$C37)</f>
        <v>0</v>
      </c>
      <c r="AH88" s="4">
        <f>AF88-AG88</f>
        <v>0</v>
      </c>
      <c r="AI88" s="30">
        <f>SUMIF('Holiday Budget'!$E30:$E37,"December",'Holiday Budget'!$B30:$B37)</f>
        <v>0</v>
      </c>
      <c r="AJ88" s="30">
        <f>SUMIF('Holiday Budget'!$E30:$E37,"December",'Holiday Budget'!$C30:$C37)</f>
        <v>0</v>
      </c>
      <c r="AK88" s="40">
        <f>AI88-AJ88</f>
        <v>0</v>
      </c>
      <c r="AL88" s="163"/>
    </row>
    <row r="89" spans="1:38" s="76" customFormat="1">
      <c r="A89" s="1" t="s">
        <v>121</v>
      </c>
      <c r="B89" s="44">
        <f t="shared" ref="B89:AK89" si="81">SUM(B86:B88)</f>
        <v>0</v>
      </c>
      <c r="C89" s="44">
        <f t="shared" si="81"/>
        <v>0</v>
      </c>
      <c r="D89" s="45">
        <f t="shared" si="81"/>
        <v>0</v>
      </c>
      <c r="E89" s="46">
        <f t="shared" si="81"/>
        <v>0</v>
      </c>
      <c r="F89" s="46">
        <f t="shared" si="81"/>
        <v>0</v>
      </c>
      <c r="G89" s="1">
        <f t="shared" si="81"/>
        <v>0</v>
      </c>
      <c r="H89" s="44">
        <f t="shared" si="81"/>
        <v>0</v>
      </c>
      <c r="I89" s="44">
        <f t="shared" si="81"/>
        <v>0</v>
      </c>
      <c r="J89" s="45">
        <f t="shared" si="81"/>
        <v>0</v>
      </c>
      <c r="K89" s="46">
        <f t="shared" si="81"/>
        <v>0</v>
      </c>
      <c r="L89" s="46">
        <f t="shared" si="81"/>
        <v>0</v>
      </c>
      <c r="M89" s="1">
        <f t="shared" si="81"/>
        <v>0</v>
      </c>
      <c r="N89" s="44">
        <f t="shared" si="81"/>
        <v>0</v>
      </c>
      <c r="O89" s="44">
        <f t="shared" si="81"/>
        <v>0</v>
      </c>
      <c r="P89" s="45">
        <f t="shared" si="81"/>
        <v>0</v>
      </c>
      <c r="Q89" s="46">
        <f t="shared" si="81"/>
        <v>0</v>
      </c>
      <c r="R89" s="46">
        <f t="shared" si="81"/>
        <v>0</v>
      </c>
      <c r="S89" s="1">
        <f t="shared" si="81"/>
        <v>0</v>
      </c>
      <c r="T89" s="44">
        <f t="shared" si="81"/>
        <v>0</v>
      </c>
      <c r="U89" s="44">
        <f t="shared" si="81"/>
        <v>0</v>
      </c>
      <c r="V89" s="45">
        <f t="shared" si="81"/>
        <v>0</v>
      </c>
      <c r="W89" s="46">
        <f t="shared" si="81"/>
        <v>0</v>
      </c>
      <c r="X89" s="46">
        <f t="shared" si="81"/>
        <v>0</v>
      </c>
      <c r="Y89" s="1">
        <f t="shared" si="81"/>
        <v>0</v>
      </c>
      <c r="Z89" s="44">
        <f t="shared" si="81"/>
        <v>0</v>
      </c>
      <c r="AA89" s="44">
        <f t="shared" si="81"/>
        <v>0</v>
      </c>
      <c r="AB89" s="45">
        <f t="shared" si="81"/>
        <v>0</v>
      </c>
      <c r="AC89" s="46">
        <f t="shared" si="81"/>
        <v>0</v>
      </c>
      <c r="AD89" s="46">
        <f t="shared" si="81"/>
        <v>0</v>
      </c>
      <c r="AE89" s="1">
        <f t="shared" si="81"/>
        <v>0</v>
      </c>
      <c r="AF89" s="44">
        <f t="shared" si="81"/>
        <v>0</v>
      </c>
      <c r="AG89" s="44">
        <f t="shared" si="81"/>
        <v>0</v>
      </c>
      <c r="AH89" s="45">
        <f t="shared" si="81"/>
        <v>0</v>
      </c>
      <c r="AI89" s="46">
        <f t="shared" si="81"/>
        <v>0</v>
      </c>
      <c r="AJ89" s="46">
        <f t="shared" si="81"/>
        <v>0</v>
      </c>
      <c r="AK89" s="80">
        <f t="shared" si="81"/>
        <v>0</v>
      </c>
    </row>
    <row r="90" spans="1:38" s="70" customFormat="1" ht="17.100000000000001" customHeight="1">
      <c r="A90" s="61"/>
      <c r="B90" s="62"/>
      <c r="C90" s="62"/>
      <c r="D90" s="62"/>
      <c r="E90" s="62"/>
      <c r="F90" s="62"/>
      <c r="G90" s="62"/>
      <c r="H90" s="62"/>
      <c r="I90" s="62"/>
      <c r="J90" s="62"/>
      <c r="K90" s="63"/>
      <c r="L90" s="63"/>
      <c r="M90" s="63"/>
      <c r="N90" s="62"/>
      <c r="O90" s="62"/>
      <c r="P90" s="62"/>
      <c r="Q90" s="63"/>
      <c r="R90" s="63"/>
      <c r="S90" s="63"/>
      <c r="T90" s="62"/>
      <c r="U90" s="62"/>
      <c r="V90" s="62"/>
      <c r="W90" s="63"/>
      <c r="X90" s="63"/>
      <c r="Y90" s="63"/>
      <c r="Z90" s="62"/>
      <c r="AA90" s="62"/>
      <c r="AB90" s="62"/>
      <c r="AC90" s="63"/>
      <c r="AD90" s="63"/>
      <c r="AE90" s="63"/>
      <c r="AF90" s="62"/>
      <c r="AG90" s="62"/>
      <c r="AH90" s="62"/>
      <c r="AI90" s="63"/>
      <c r="AJ90" s="63"/>
      <c r="AK90" s="63"/>
    </row>
    <row r="91" spans="1:38" s="76" customFormat="1">
      <c r="A91" s="1" t="s">
        <v>6</v>
      </c>
      <c r="B91" s="44">
        <f t="shared" ref="B91:AK91" si="82">B34+B46+B60+B71+B83+B89</f>
        <v>0</v>
      </c>
      <c r="C91" s="44">
        <f t="shared" si="82"/>
        <v>0</v>
      </c>
      <c r="D91" s="45">
        <f t="shared" si="82"/>
        <v>0</v>
      </c>
      <c r="E91" s="46">
        <f t="shared" si="82"/>
        <v>0</v>
      </c>
      <c r="F91" s="46">
        <f t="shared" si="82"/>
        <v>0</v>
      </c>
      <c r="G91" s="1">
        <f t="shared" si="82"/>
        <v>0</v>
      </c>
      <c r="H91" s="44">
        <f t="shared" si="82"/>
        <v>0</v>
      </c>
      <c r="I91" s="44">
        <f t="shared" si="82"/>
        <v>0</v>
      </c>
      <c r="J91" s="45">
        <f t="shared" si="82"/>
        <v>0</v>
      </c>
      <c r="K91" s="46">
        <f t="shared" si="82"/>
        <v>0</v>
      </c>
      <c r="L91" s="46">
        <f t="shared" si="82"/>
        <v>0</v>
      </c>
      <c r="M91" s="1">
        <f t="shared" si="82"/>
        <v>0</v>
      </c>
      <c r="N91" s="44">
        <f t="shared" si="82"/>
        <v>0</v>
      </c>
      <c r="O91" s="44">
        <f t="shared" si="82"/>
        <v>0</v>
      </c>
      <c r="P91" s="45">
        <f t="shared" si="82"/>
        <v>0</v>
      </c>
      <c r="Q91" s="46">
        <f t="shared" si="82"/>
        <v>0</v>
      </c>
      <c r="R91" s="46">
        <f t="shared" si="82"/>
        <v>0</v>
      </c>
      <c r="S91" s="1">
        <f t="shared" si="82"/>
        <v>0</v>
      </c>
      <c r="T91" s="44">
        <f t="shared" si="82"/>
        <v>0</v>
      </c>
      <c r="U91" s="44">
        <f t="shared" si="82"/>
        <v>0</v>
      </c>
      <c r="V91" s="45">
        <f t="shared" si="82"/>
        <v>0</v>
      </c>
      <c r="W91" s="46">
        <f t="shared" si="82"/>
        <v>0</v>
      </c>
      <c r="X91" s="46">
        <f t="shared" si="82"/>
        <v>0</v>
      </c>
      <c r="Y91" s="1">
        <f t="shared" si="82"/>
        <v>0</v>
      </c>
      <c r="Z91" s="44">
        <f t="shared" si="82"/>
        <v>0</v>
      </c>
      <c r="AA91" s="44">
        <f t="shared" si="82"/>
        <v>0</v>
      </c>
      <c r="AB91" s="45">
        <f t="shared" si="82"/>
        <v>0</v>
      </c>
      <c r="AC91" s="46">
        <f t="shared" si="82"/>
        <v>0</v>
      </c>
      <c r="AD91" s="46">
        <f t="shared" si="82"/>
        <v>0</v>
      </c>
      <c r="AE91" s="1">
        <f t="shared" si="82"/>
        <v>0</v>
      </c>
      <c r="AF91" s="44">
        <f t="shared" si="82"/>
        <v>0</v>
      </c>
      <c r="AG91" s="44">
        <f t="shared" si="82"/>
        <v>0</v>
      </c>
      <c r="AH91" s="45">
        <f t="shared" si="82"/>
        <v>0</v>
      </c>
      <c r="AI91" s="46">
        <f t="shared" si="82"/>
        <v>0</v>
      </c>
      <c r="AJ91" s="46">
        <f t="shared" si="82"/>
        <v>0</v>
      </c>
      <c r="AK91" s="80">
        <f t="shared" si="82"/>
        <v>0</v>
      </c>
      <c r="AL91" s="179"/>
    </row>
    <row r="92" spans="1:38" ht="36" customHeight="1">
      <c r="A92" s="176" t="s">
        <v>122</v>
      </c>
      <c r="B92" s="25"/>
      <c r="C92" s="26"/>
      <c r="D92" s="26"/>
      <c r="E92" s="32"/>
      <c r="F92" s="23"/>
      <c r="G92" s="23"/>
      <c r="H92" s="25"/>
      <c r="I92" s="26"/>
      <c r="J92" s="26"/>
      <c r="K92" s="32"/>
      <c r="L92" s="23"/>
      <c r="M92" s="23"/>
      <c r="N92" s="25"/>
      <c r="O92" s="26"/>
      <c r="P92" s="26"/>
      <c r="Q92" s="32"/>
      <c r="R92" s="23"/>
      <c r="S92" s="23"/>
      <c r="T92" s="25"/>
      <c r="U92" s="26"/>
      <c r="V92" s="26"/>
      <c r="W92" s="32"/>
      <c r="X92" s="23"/>
      <c r="Y92" s="23"/>
      <c r="Z92" s="25"/>
      <c r="AA92" s="26"/>
      <c r="AB92" s="26"/>
      <c r="AC92" s="32"/>
      <c r="AD92" s="23"/>
      <c r="AE92" s="23"/>
      <c r="AF92" s="25"/>
      <c r="AG92" s="26"/>
      <c r="AH92" s="26"/>
      <c r="AI92" s="32"/>
      <c r="AJ92" s="23"/>
      <c r="AK92" s="23"/>
      <c r="AL92" s="179"/>
    </row>
    <row r="93" spans="1:38">
      <c r="A93" s="177"/>
      <c r="B93" s="26"/>
      <c r="C93" s="26"/>
      <c r="D93" s="26"/>
      <c r="E93" s="23"/>
      <c r="F93" s="23"/>
      <c r="G93" s="23"/>
      <c r="H93" s="26"/>
      <c r="I93" s="26"/>
      <c r="J93" s="26"/>
      <c r="K93" s="23"/>
      <c r="L93" s="23"/>
      <c r="M93" s="23"/>
      <c r="N93" s="26"/>
      <c r="O93" s="26"/>
      <c r="P93" s="26"/>
      <c r="Q93" s="23"/>
      <c r="R93" s="23"/>
      <c r="S93" s="23"/>
      <c r="T93" s="26"/>
      <c r="U93" s="26"/>
      <c r="V93" s="26"/>
      <c r="W93" s="23"/>
      <c r="X93" s="23"/>
      <c r="Y93" s="23"/>
      <c r="Z93" s="26"/>
      <c r="AA93" s="26"/>
      <c r="AB93" s="26"/>
      <c r="AC93" s="23"/>
      <c r="AD93" s="23"/>
      <c r="AE93" s="23"/>
      <c r="AF93" s="26"/>
      <c r="AG93" s="26"/>
      <c r="AH93" s="26"/>
      <c r="AI93" s="23"/>
      <c r="AJ93" s="23"/>
      <c r="AK93" s="23"/>
      <c r="AL93" s="179"/>
    </row>
    <row r="94" spans="1:38">
      <c r="A94" s="178"/>
      <c r="B94" s="27"/>
      <c r="C94" s="27"/>
      <c r="D94" s="27"/>
      <c r="E94" s="24"/>
      <c r="F94" s="24"/>
      <c r="G94" s="24"/>
      <c r="H94" s="27"/>
      <c r="I94" s="27"/>
      <c r="J94" s="27"/>
      <c r="K94" s="24"/>
      <c r="L94" s="24"/>
      <c r="M94" s="24"/>
      <c r="N94" s="27"/>
      <c r="O94" s="27"/>
      <c r="P94" s="27"/>
      <c r="Q94" s="24"/>
      <c r="R94" s="24"/>
      <c r="S94" s="24"/>
      <c r="T94" s="27"/>
      <c r="U94" s="27"/>
      <c r="V94" s="27"/>
      <c r="W94" s="24"/>
      <c r="X94" s="24"/>
      <c r="Y94" s="24"/>
      <c r="Z94" s="27"/>
      <c r="AA94" s="27"/>
      <c r="AB94" s="27"/>
      <c r="AC94" s="24"/>
      <c r="AD94" s="24"/>
      <c r="AE94" s="24"/>
      <c r="AF94" s="27"/>
      <c r="AG94" s="27"/>
      <c r="AH94" s="27"/>
      <c r="AI94" s="24"/>
      <c r="AJ94" s="24"/>
      <c r="AK94" s="24"/>
      <c r="AL94" s="179"/>
    </row>
    <row r="95" spans="1:38" s="72" customFormat="1" ht="21">
      <c r="A95" s="36" t="s">
        <v>102</v>
      </c>
      <c r="B95" s="37" t="s">
        <v>101</v>
      </c>
      <c r="C95" s="38"/>
      <c r="D95" s="39"/>
      <c r="E95" s="37" t="s">
        <v>101</v>
      </c>
      <c r="F95" s="38"/>
      <c r="G95" s="39"/>
      <c r="H95" s="37" t="s">
        <v>101</v>
      </c>
      <c r="I95" s="38"/>
      <c r="J95" s="39"/>
      <c r="K95" s="37" t="s">
        <v>101</v>
      </c>
      <c r="L95" s="38"/>
      <c r="M95" s="39"/>
      <c r="N95" s="37" t="s">
        <v>101</v>
      </c>
      <c r="O95" s="38"/>
      <c r="P95" s="39"/>
      <c r="Q95" s="37" t="s">
        <v>101</v>
      </c>
      <c r="R95" s="38"/>
      <c r="S95" s="39"/>
      <c r="T95" s="37" t="s">
        <v>101</v>
      </c>
      <c r="U95" s="38"/>
      <c r="V95" s="39"/>
      <c r="W95" s="37" t="s">
        <v>101</v>
      </c>
      <c r="X95" s="38"/>
      <c r="Y95" s="39"/>
      <c r="Z95" s="37" t="s">
        <v>101</v>
      </c>
      <c r="AA95" s="38"/>
      <c r="AB95" s="39"/>
      <c r="AC95" s="37" t="s">
        <v>101</v>
      </c>
      <c r="AD95" s="38"/>
      <c r="AE95" s="39"/>
      <c r="AF95" s="37" t="s">
        <v>101</v>
      </c>
      <c r="AG95" s="38"/>
      <c r="AH95" s="39"/>
      <c r="AI95" s="37" t="s">
        <v>101</v>
      </c>
      <c r="AJ95" s="38"/>
      <c r="AK95" s="39"/>
      <c r="AL95" s="77"/>
    </row>
    <row r="96" spans="1:38" ht="19.5">
      <c r="A96" s="6"/>
      <c r="B96" s="28" t="s">
        <v>58</v>
      </c>
      <c r="C96" s="28" t="s">
        <v>60</v>
      </c>
      <c r="D96" s="27"/>
      <c r="E96" s="33" t="s">
        <v>58</v>
      </c>
      <c r="F96" s="33" t="s">
        <v>60</v>
      </c>
      <c r="G96" s="24"/>
      <c r="H96" s="28" t="s">
        <v>58</v>
      </c>
      <c r="I96" s="28" t="s">
        <v>60</v>
      </c>
      <c r="J96" s="27"/>
      <c r="K96" s="33" t="s">
        <v>58</v>
      </c>
      <c r="L96" s="33" t="s">
        <v>60</v>
      </c>
      <c r="M96" s="24"/>
      <c r="N96" s="28" t="s">
        <v>58</v>
      </c>
      <c r="O96" s="28" t="s">
        <v>60</v>
      </c>
      <c r="P96" s="27"/>
      <c r="Q96" s="33" t="s">
        <v>58</v>
      </c>
      <c r="R96" s="33" t="s">
        <v>60</v>
      </c>
      <c r="S96" s="24"/>
      <c r="T96" s="28" t="s">
        <v>58</v>
      </c>
      <c r="U96" s="28" t="s">
        <v>60</v>
      </c>
      <c r="V96" s="27"/>
      <c r="W96" s="33" t="s">
        <v>58</v>
      </c>
      <c r="X96" s="33" t="s">
        <v>60</v>
      </c>
      <c r="Y96" s="24"/>
      <c r="Z96" s="28" t="s">
        <v>58</v>
      </c>
      <c r="AA96" s="28" t="s">
        <v>60</v>
      </c>
      <c r="AB96" s="27"/>
      <c r="AC96" s="33" t="s">
        <v>58</v>
      </c>
      <c r="AD96" s="33" t="s">
        <v>60</v>
      </c>
      <c r="AE96" s="24"/>
      <c r="AF96" s="28" t="s">
        <v>58</v>
      </c>
      <c r="AG96" s="28" t="s">
        <v>60</v>
      </c>
      <c r="AH96" s="27"/>
      <c r="AI96" s="33" t="s">
        <v>58</v>
      </c>
      <c r="AJ96" s="33" t="s">
        <v>60</v>
      </c>
      <c r="AK96" s="24"/>
      <c r="AL96" s="163"/>
    </row>
    <row r="97" spans="1:38">
      <c r="A97" s="6" t="s">
        <v>144</v>
      </c>
      <c r="B97" s="29">
        <f>B12</f>
        <v>0</v>
      </c>
      <c r="C97" s="29">
        <f>C12</f>
        <v>0</v>
      </c>
      <c r="D97" s="27"/>
      <c r="E97" s="34">
        <f>E12</f>
        <v>0</v>
      </c>
      <c r="F97" s="34">
        <f>F12</f>
        <v>0</v>
      </c>
      <c r="G97" s="24"/>
      <c r="H97" s="29">
        <f>H12</f>
        <v>0</v>
      </c>
      <c r="I97" s="29">
        <f>I12</f>
        <v>0</v>
      </c>
      <c r="J97" s="27"/>
      <c r="K97" s="34">
        <f>K12</f>
        <v>0</v>
      </c>
      <c r="L97" s="34">
        <f>L12</f>
        <v>0</v>
      </c>
      <c r="M97" s="24"/>
      <c r="N97" s="29">
        <f>N12</f>
        <v>0</v>
      </c>
      <c r="O97" s="29">
        <f>O12</f>
        <v>0</v>
      </c>
      <c r="P97" s="27"/>
      <c r="Q97" s="34">
        <f>Q12</f>
        <v>0</v>
      </c>
      <c r="R97" s="34">
        <f>R12</f>
        <v>0</v>
      </c>
      <c r="S97" s="24"/>
      <c r="T97" s="29">
        <f>T12</f>
        <v>0</v>
      </c>
      <c r="U97" s="29">
        <f>U12</f>
        <v>0</v>
      </c>
      <c r="V97" s="27"/>
      <c r="W97" s="34">
        <f>W12</f>
        <v>0</v>
      </c>
      <c r="X97" s="34">
        <f>X12</f>
        <v>0</v>
      </c>
      <c r="Y97" s="24"/>
      <c r="Z97" s="29">
        <f>Z12</f>
        <v>0</v>
      </c>
      <c r="AA97" s="29">
        <f>AA12</f>
        <v>0</v>
      </c>
      <c r="AB97" s="27"/>
      <c r="AC97" s="34">
        <f>AC12</f>
        <v>0</v>
      </c>
      <c r="AD97" s="34">
        <f>AD12</f>
        <v>0</v>
      </c>
      <c r="AE97" s="24"/>
      <c r="AF97" s="29">
        <f>AF12</f>
        <v>0</v>
      </c>
      <c r="AG97" s="29">
        <f>AG12</f>
        <v>0</v>
      </c>
      <c r="AH97" s="27"/>
      <c r="AI97" s="34">
        <f>AI12</f>
        <v>0</v>
      </c>
      <c r="AJ97" s="34">
        <f>AJ12</f>
        <v>0</v>
      </c>
      <c r="AK97" s="24"/>
      <c r="AL97" s="163"/>
    </row>
    <row r="98" spans="1:38">
      <c r="A98" s="6" t="s">
        <v>10</v>
      </c>
      <c r="B98" s="29">
        <f>B23</f>
        <v>0</v>
      </c>
      <c r="C98" s="29">
        <f>C23</f>
        <v>0</v>
      </c>
      <c r="D98" s="27"/>
      <c r="E98" s="34">
        <f>E23</f>
        <v>0</v>
      </c>
      <c r="F98" s="34">
        <f>F23</f>
        <v>0</v>
      </c>
      <c r="G98" s="24"/>
      <c r="H98" s="29">
        <f>H23</f>
        <v>0</v>
      </c>
      <c r="I98" s="29">
        <f>I23</f>
        <v>0</v>
      </c>
      <c r="J98" s="27"/>
      <c r="K98" s="34">
        <f>K23</f>
        <v>0</v>
      </c>
      <c r="L98" s="34">
        <f>L23</f>
        <v>0</v>
      </c>
      <c r="M98" s="24"/>
      <c r="N98" s="29">
        <f>N23</f>
        <v>0</v>
      </c>
      <c r="O98" s="29">
        <f>O23</f>
        <v>0</v>
      </c>
      <c r="P98" s="27"/>
      <c r="Q98" s="34">
        <f>Q23</f>
        <v>0</v>
      </c>
      <c r="R98" s="34">
        <f>R23</f>
        <v>0</v>
      </c>
      <c r="S98" s="24"/>
      <c r="T98" s="29">
        <f>T23</f>
        <v>0</v>
      </c>
      <c r="U98" s="29">
        <f>U23</f>
        <v>0</v>
      </c>
      <c r="V98" s="27"/>
      <c r="W98" s="34">
        <f>W23</f>
        <v>0</v>
      </c>
      <c r="X98" s="34">
        <f>X23</f>
        <v>0</v>
      </c>
      <c r="Y98" s="24"/>
      <c r="Z98" s="29">
        <f>Z23</f>
        <v>0</v>
      </c>
      <c r="AA98" s="29">
        <f>AA23</f>
        <v>0</v>
      </c>
      <c r="AB98" s="27"/>
      <c r="AC98" s="34">
        <f>AC23</f>
        <v>0</v>
      </c>
      <c r="AD98" s="34">
        <f>AD23</f>
        <v>0</v>
      </c>
      <c r="AE98" s="24"/>
      <c r="AF98" s="29">
        <f>AF23</f>
        <v>0</v>
      </c>
      <c r="AG98" s="29">
        <f>AG23</f>
        <v>0</v>
      </c>
      <c r="AH98" s="27"/>
      <c r="AI98" s="34">
        <f>AI23</f>
        <v>0</v>
      </c>
      <c r="AJ98" s="34">
        <f>AJ23</f>
        <v>0</v>
      </c>
      <c r="AK98" s="24"/>
      <c r="AL98" s="163"/>
    </row>
    <row r="99" spans="1:38">
      <c r="A99" s="6" t="s">
        <v>6</v>
      </c>
      <c r="B99" s="29">
        <f>B91</f>
        <v>0</v>
      </c>
      <c r="C99" s="29">
        <f>C91</f>
        <v>0</v>
      </c>
      <c r="D99" s="27"/>
      <c r="E99" s="34">
        <f>E91</f>
        <v>0</v>
      </c>
      <c r="F99" s="34">
        <f>F91</f>
        <v>0</v>
      </c>
      <c r="G99" s="24"/>
      <c r="H99" s="29">
        <f>H91</f>
        <v>0</v>
      </c>
      <c r="I99" s="29">
        <f>I91</f>
        <v>0</v>
      </c>
      <c r="J99" s="27"/>
      <c r="K99" s="34">
        <f>K91</f>
        <v>0</v>
      </c>
      <c r="L99" s="34">
        <f>L91</f>
        <v>0</v>
      </c>
      <c r="M99" s="24"/>
      <c r="N99" s="29">
        <f>N91</f>
        <v>0</v>
      </c>
      <c r="O99" s="29">
        <f>O91</f>
        <v>0</v>
      </c>
      <c r="P99" s="27"/>
      <c r="Q99" s="34">
        <f>Q91</f>
        <v>0</v>
      </c>
      <c r="R99" s="34">
        <f>R91</f>
        <v>0</v>
      </c>
      <c r="S99" s="24"/>
      <c r="T99" s="29">
        <f>T91</f>
        <v>0</v>
      </c>
      <c r="U99" s="29">
        <f>U91</f>
        <v>0</v>
      </c>
      <c r="V99" s="27"/>
      <c r="W99" s="34">
        <f>W91</f>
        <v>0</v>
      </c>
      <c r="X99" s="34">
        <f>X91</f>
        <v>0</v>
      </c>
      <c r="Y99" s="24"/>
      <c r="Z99" s="29">
        <f>Z91</f>
        <v>0</v>
      </c>
      <c r="AA99" s="29">
        <f>AA91</f>
        <v>0</v>
      </c>
      <c r="AB99" s="27"/>
      <c r="AC99" s="34">
        <f>AC91</f>
        <v>0</v>
      </c>
      <c r="AD99" s="34">
        <f>AD91</f>
        <v>0</v>
      </c>
      <c r="AE99" s="24"/>
      <c r="AF99" s="29">
        <f>AF91</f>
        <v>0</v>
      </c>
      <c r="AG99" s="29">
        <f>AG91</f>
        <v>0</v>
      </c>
      <c r="AH99" s="27"/>
      <c r="AI99" s="34">
        <f>AI91</f>
        <v>0</v>
      </c>
      <c r="AJ99" s="34">
        <f>AJ91</f>
        <v>0</v>
      </c>
      <c r="AK99" s="24"/>
      <c r="AL99" s="163"/>
    </row>
    <row r="100" spans="1:38" s="68" customFormat="1" ht="15">
      <c r="A100" s="6"/>
      <c r="B100" s="182"/>
      <c r="C100" s="183"/>
      <c r="D100" s="56"/>
      <c r="E100" s="56"/>
      <c r="F100" s="56"/>
      <c r="G100" s="56"/>
      <c r="H100" s="56"/>
      <c r="I100" s="56"/>
      <c r="J100" s="56"/>
      <c r="K100" s="57"/>
      <c r="L100" s="57"/>
      <c r="M100" s="57"/>
      <c r="N100" s="56"/>
      <c r="O100" s="56"/>
      <c r="P100" s="56"/>
      <c r="Q100" s="57"/>
      <c r="R100" s="57"/>
      <c r="S100" s="57"/>
      <c r="T100" s="56"/>
      <c r="U100" s="56"/>
      <c r="V100" s="56"/>
      <c r="W100" s="57"/>
      <c r="X100" s="57"/>
      <c r="Y100" s="57"/>
      <c r="Z100" s="56"/>
      <c r="AA100" s="56"/>
      <c r="AB100" s="56"/>
      <c r="AC100" s="57"/>
      <c r="AD100" s="57"/>
      <c r="AE100" s="57"/>
      <c r="AF100" s="56"/>
      <c r="AG100" s="56"/>
      <c r="AH100" s="56"/>
      <c r="AI100" s="57"/>
      <c r="AJ100" s="57"/>
      <c r="AK100" s="57"/>
    </row>
    <row r="101" spans="1:38">
      <c r="A101" s="6" t="s">
        <v>77</v>
      </c>
      <c r="B101" s="29">
        <f>B97-B98-B99</f>
        <v>0</v>
      </c>
      <c r="C101" s="29">
        <f>C97-C98-C99</f>
        <v>0</v>
      </c>
      <c r="D101" s="27"/>
      <c r="E101" s="34">
        <f>E97-E98-E99</f>
        <v>0</v>
      </c>
      <c r="F101" s="34">
        <f>F97-F98-F99</f>
        <v>0</v>
      </c>
      <c r="G101" s="24"/>
      <c r="H101" s="29">
        <f>H97-H98-H99</f>
        <v>0</v>
      </c>
      <c r="I101" s="29">
        <f>I97-I98-I99</f>
        <v>0</v>
      </c>
      <c r="J101" s="27"/>
      <c r="K101" s="34">
        <f>K97-K98-K99</f>
        <v>0</v>
      </c>
      <c r="L101" s="34">
        <f>L97-L98-L99</f>
        <v>0</v>
      </c>
      <c r="M101" s="24"/>
      <c r="N101" s="29">
        <f>N97-N98-N99</f>
        <v>0</v>
      </c>
      <c r="O101" s="29">
        <f>O97-O98-O99</f>
        <v>0</v>
      </c>
      <c r="P101" s="27"/>
      <c r="Q101" s="34">
        <f>Q97-Q98-Q99</f>
        <v>0</v>
      </c>
      <c r="R101" s="34">
        <f>R97-R98-R99</f>
        <v>0</v>
      </c>
      <c r="S101" s="24"/>
      <c r="T101" s="29">
        <f>T97-T98-T99</f>
        <v>0</v>
      </c>
      <c r="U101" s="29">
        <f>U97-U98-U99</f>
        <v>0</v>
      </c>
      <c r="V101" s="27"/>
      <c r="W101" s="34">
        <f>W97-W98-W99</f>
        <v>0</v>
      </c>
      <c r="X101" s="34">
        <f>X97-X98-X99</f>
        <v>0</v>
      </c>
      <c r="Y101" s="24"/>
      <c r="Z101" s="29">
        <f>Z97-Z98-Z99</f>
        <v>0</v>
      </c>
      <c r="AA101" s="29">
        <f>AA97-AA98-AA99</f>
        <v>0</v>
      </c>
      <c r="AB101" s="27"/>
      <c r="AC101" s="34">
        <f>AC97-AC98-AC99</f>
        <v>0</v>
      </c>
      <c r="AD101" s="34">
        <f>AD97-AD98-AD99</f>
        <v>0</v>
      </c>
      <c r="AE101" s="24"/>
      <c r="AF101" s="29">
        <f>AF97-AF98-AF99</f>
        <v>0</v>
      </c>
      <c r="AG101" s="29">
        <f>AG97-AG98-AG99</f>
        <v>0</v>
      </c>
      <c r="AH101" s="27"/>
      <c r="AI101" s="34">
        <f>AI97-AI98-AI99</f>
        <v>0</v>
      </c>
      <c r="AJ101" s="34">
        <f>AJ97-AJ98-AJ99</f>
        <v>0</v>
      </c>
      <c r="AK101" s="24"/>
    </row>
    <row r="102" spans="1:38" s="68" customFormat="1" ht="17.100000000000001" customHeight="1">
      <c r="A102" s="6"/>
      <c r="B102" s="182"/>
      <c r="C102" s="183"/>
      <c r="D102" s="56"/>
      <c r="E102" s="56"/>
      <c r="F102" s="56"/>
      <c r="G102" s="56"/>
      <c r="H102" s="56"/>
      <c r="I102" s="56"/>
      <c r="J102" s="56"/>
      <c r="K102" s="57"/>
      <c r="L102" s="57"/>
      <c r="M102" s="57"/>
      <c r="N102" s="56"/>
      <c r="O102" s="56"/>
      <c r="P102" s="56"/>
      <c r="Q102" s="57"/>
      <c r="R102" s="57"/>
      <c r="S102" s="57"/>
      <c r="T102" s="56"/>
      <c r="U102" s="56"/>
      <c r="V102" s="56"/>
      <c r="W102" s="57"/>
      <c r="X102" s="57"/>
      <c r="Y102" s="57"/>
      <c r="Z102" s="56"/>
      <c r="AA102" s="56"/>
      <c r="AB102" s="56"/>
      <c r="AC102" s="57"/>
      <c r="AD102" s="57"/>
      <c r="AE102" s="57"/>
      <c r="AF102" s="56"/>
      <c r="AG102" s="56"/>
      <c r="AH102" s="56"/>
      <c r="AI102" s="57"/>
      <c r="AJ102" s="57"/>
      <c r="AK102" s="57"/>
    </row>
    <row r="103" spans="1:38" s="76" customFormat="1" ht="15" customHeight="1">
      <c r="A103" s="85" t="s">
        <v>118</v>
      </c>
      <c r="B103" s="107" t="str">
        <f>IF(B101&gt;0,B101,"0.00")</f>
        <v>0.00</v>
      </c>
      <c r="C103" s="107" t="str">
        <f>IF(C101&gt;0,C101,"0.00")</f>
        <v>0.00</v>
      </c>
      <c r="D103" s="87"/>
      <c r="E103" s="86" t="str">
        <f>IF(F101&gt;0,F101,"0.00")</f>
        <v>0.00</v>
      </c>
      <c r="F103" s="85"/>
      <c r="G103" s="87"/>
      <c r="H103" s="86" t="str">
        <f>IF(I101&gt;0,I101,"0.00")</f>
        <v>0.00</v>
      </c>
      <c r="I103" s="85"/>
      <c r="J103" s="87"/>
      <c r="K103" s="86" t="str">
        <f>IF(L101&gt;0,L101,"0.00")</f>
        <v>0.00</v>
      </c>
      <c r="L103" s="85"/>
      <c r="M103" s="87"/>
      <c r="N103" s="86" t="str">
        <f>IF(O101&gt;0,O101,"0.00")</f>
        <v>0.00</v>
      </c>
      <c r="O103" s="85"/>
      <c r="P103" s="87"/>
      <c r="Q103" s="86" t="str">
        <f>IF(R101&gt;0,R101,"0.00")</f>
        <v>0.00</v>
      </c>
      <c r="R103" s="85"/>
      <c r="S103" s="87"/>
      <c r="T103" s="86" t="str">
        <f>IF(U101&gt;0,U101,"0.00")</f>
        <v>0.00</v>
      </c>
      <c r="U103" s="85"/>
      <c r="V103" s="87"/>
      <c r="W103" s="86" t="str">
        <f>IF(X101&gt;0,X101,"0.00")</f>
        <v>0.00</v>
      </c>
      <c r="X103" s="85"/>
      <c r="Y103" s="87"/>
      <c r="Z103" s="86" t="str">
        <f>IF(AA101&gt;0,AA101,"0.00")</f>
        <v>0.00</v>
      </c>
      <c r="AA103" s="85"/>
      <c r="AB103" s="87"/>
      <c r="AC103" s="86" t="str">
        <f>IF(AD101&gt;0,AD101,"0.00")</f>
        <v>0.00</v>
      </c>
      <c r="AD103" s="85"/>
      <c r="AE103" s="87"/>
      <c r="AF103" s="86" t="str">
        <f>IF(AG101&gt;0,AG101,"0.00")</f>
        <v>0.00</v>
      </c>
      <c r="AG103" s="85"/>
      <c r="AH103" s="87"/>
      <c r="AI103" s="86" t="str">
        <f>IF(AJ101&gt;0,AJ101,"0.00")</f>
        <v>0.00</v>
      </c>
      <c r="AJ103" s="85"/>
      <c r="AK103" s="181"/>
    </row>
    <row r="104" spans="1:38">
      <c r="A104" s="180"/>
      <c r="B104" s="163"/>
      <c r="C104" s="163"/>
      <c r="D104" s="163"/>
      <c r="E104" s="163"/>
      <c r="F104" s="163"/>
      <c r="G104" s="163"/>
      <c r="H104" s="163"/>
      <c r="I104" s="163"/>
      <c r="J104" s="163"/>
      <c r="K104" s="163"/>
      <c r="L104" s="163"/>
      <c r="M104" s="163"/>
      <c r="N104" s="163"/>
      <c r="O104" s="163"/>
      <c r="P104" s="163"/>
      <c r="Q104" s="163"/>
      <c r="R104" s="163"/>
      <c r="S104" s="163"/>
      <c r="T104" s="163"/>
      <c r="U104" s="163"/>
      <c r="V104" s="163"/>
      <c r="W104" s="163"/>
      <c r="X104" s="163"/>
      <c r="Y104" s="163"/>
      <c r="Z104" s="163"/>
      <c r="AA104" s="163"/>
      <c r="AB104" s="163"/>
      <c r="AC104" s="163"/>
      <c r="AD104" s="163"/>
      <c r="AE104" s="163"/>
      <c r="AF104" s="163"/>
      <c r="AG104" s="163"/>
      <c r="AH104" s="163"/>
      <c r="AI104" s="163"/>
      <c r="AJ104" s="163"/>
      <c r="AK104" s="181"/>
      <c r="AL104" s="163"/>
    </row>
    <row r="105" spans="1:38" ht="17.100000000000001" customHeight="1">
      <c r="A105" s="163"/>
      <c r="B105" s="163"/>
      <c r="C105" s="163"/>
      <c r="D105" s="163"/>
      <c r="E105" s="163"/>
      <c r="F105" s="163"/>
      <c r="G105" s="163"/>
      <c r="H105" s="163"/>
      <c r="I105" s="163"/>
      <c r="J105" s="163"/>
      <c r="K105" s="163"/>
      <c r="L105" s="163"/>
      <c r="M105" s="163"/>
      <c r="N105" s="163"/>
      <c r="O105" s="163"/>
      <c r="P105" s="163"/>
      <c r="Q105" s="163"/>
      <c r="R105" s="163"/>
      <c r="S105" s="163"/>
      <c r="T105" s="163"/>
      <c r="U105" s="163"/>
      <c r="V105" s="163"/>
      <c r="W105" s="163"/>
      <c r="X105" s="163"/>
      <c r="Y105" s="163"/>
      <c r="Z105" s="163"/>
      <c r="AA105" s="163"/>
      <c r="AB105" s="163"/>
      <c r="AC105" s="163"/>
      <c r="AD105" s="163"/>
      <c r="AE105" s="163"/>
      <c r="AF105" s="163"/>
      <c r="AG105" s="163"/>
      <c r="AH105" s="163"/>
      <c r="AI105" s="163"/>
      <c r="AJ105" s="163"/>
      <c r="AK105" s="181"/>
      <c r="AL105" s="163"/>
    </row>
    <row r="106" spans="1:38" ht="21.75" customHeight="1">
      <c r="A106" s="163"/>
      <c r="B106" s="163"/>
      <c r="C106" s="163"/>
      <c r="D106" s="163"/>
      <c r="E106" s="163"/>
      <c r="F106" s="163"/>
      <c r="G106" s="163"/>
      <c r="H106" s="163"/>
      <c r="I106" s="163"/>
      <c r="J106" s="163"/>
      <c r="K106" s="163"/>
      <c r="L106" s="163"/>
      <c r="M106" s="163"/>
      <c r="N106" s="163"/>
      <c r="O106" s="163"/>
      <c r="P106" s="163"/>
      <c r="Q106" s="163"/>
      <c r="R106" s="163"/>
      <c r="S106" s="163"/>
      <c r="T106" s="163"/>
      <c r="U106" s="163"/>
      <c r="V106" s="163"/>
      <c r="W106" s="163"/>
      <c r="X106" s="163"/>
      <c r="Y106" s="163"/>
      <c r="Z106" s="163"/>
      <c r="AA106" s="163"/>
      <c r="AB106" s="163"/>
      <c r="AC106" s="163"/>
      <c r="AD106" s="163"/>
      <c r="AE106" s="163"/>
      <c r="AF106" s="163"/>
      <c r="AG106" s="163"/>
      <c r="AH106" s="163"/>
      <c r="AI106" s="163"/>
      <c r="AJ106" s="163"/>
      <c r="AK106" s="181"/>
      <c r="AL106" s="163"/>
    </row>
    <row r="107" spans="1:38" ht="15" customHeight="1">
      <c r="A107" s="163"/>
      <c r="B107" s="163"/>
      <c r="C107" s="163"/>
      <c r="D107" s="163"/>
      <c r="E107" s="163"/>
      <c r="F107" s="163"/>
      <c r="G107" s="163"/>
      <c r="H107" s="163"/>
      <c r="I107" s="163"/>
      <c r="J107" s="163"/>
      <c r="K107" s="163"/>
      <c r="L107" s="163"/>
      <c r="M107" s="163"/>
      <c r="N107" s="163"/>
      <c r="O107" s="163"/>
      <c r="P107" s="163"/>
      <c r="Q107" s="163"/>
      <c r="R107" s="163"/>
      <c r="S107" s="163"/>
      <c r="T107" s="163"/>
      <c r="U107" s="163"/>
      <c r="V107" s="163"/>
      <c r="W107" s="163"/>
      <c r="X107" s="163"/>
      <c r="Y107" s="163"/>
      <c r="Z107" s="163"/>
      <c r="AA107" s="163"/>
      <c r="AB107" s="163"/>
      <c r="AC107" s="163"/>
      <c r="AD107" s="163"/>
      <c r="AE107" s="163"/>
      <c r="AF107" s="163"/>
      <c r="AG107" s="163"/>
      <c r="AH107" s="163"/>
      <c r="AI107" s="163"/>
      <c r="AJ107" s="163"/>
      <c r="AK107" s="181"/>
      <c r="AL107" s="163"/>
    </row>
    <row r="108" spans="1:38">
      <c r="A108" s="163"/>
      <c r="B108" s="163"/>
      <c r="C108" s="163"/>
      <c r="D108" s="163"/>
      <c r="E108" s="163"/>
      <c r="F108" s="163"/>
      <c r="G108" s="163"/>
      <c r="H108" s="163"/>
      <c r="I108" s="163"/>
      <c r="J108" s="163"/>
      <c r="K108" s="163"/>
      <c r="L108" s="163"/>
      <c r="M108" s="163"/>
      <c r="N108" s="163"/>
      <c r="O108" s="163"/>
      <c r="P108" s="163"/>
      <c r="Q108" s="163"/>
      <c r="R108" s="163"/>
      <c r="S108" s="163"/>
      <c r="T108" s="163"/>
      <c r="U108" s="163"/>
      <c r="V108" s="163"/>
      <c r="W108" s="163"/>
      <c r="X108" s="163"/>
      <c r="Y108" s="163"/>
      <c r="Z108" s="163"/>
      <c r="AA108" s="163"/>
      <c r="AB108" s="163"/>
      <c r="AC108" s="163"/>
      <c r="AD108" s="163"/>
      <c r="AE108" s="163"/>
      <c r="AF108" s="163"/>
      <c r="AG108" s="163"/>
      <c r="AH108" s="163"/>
      <c r="AI108" s="163"/>
      <c r="AJ108" s="163"/>
      <c r="AK108" s="181"/>
      <c r="AL108" s="163"/>
    </row>
    <row r="109" spans="1:38">
      <c r="A109" s="163"/>
      <c r="B109" s="163"/>
      <c r="C109" s="163"/>
      <c r="D109" s="163"/>
      <c r="E109" s="163"/>
      <c r="F109" s="163"/>
      <c r="G109" s="163"/>
      <c r="H109" s="163"/>
      <c r="I109" s="163"/>
      <c r="J109" s="163"/>
      <c r="K109" s="163"/>
      <c r="L109" s="163"/>
      <c r="M109" s="163"/>
      <c r="N109" s="163"/>
      <c r="O109" s="163"/>
      <c r="P109" s="163"/>
      <c r="Q109" s="163"/>
      <c r="R109" s="163"/>
      <c r="S109" s="163"/>
      <c r="T109" s="163"/>
      <c r="U109" s="163"/>
      <c r="V109" s="163"/>
      <c r="W109" s="163"/>
      <c r="X109" s="163"/>
      <c r="Y109" s="163"/>
      <c r="Z109" s="163"/>
      <c r="AA109" s="163"/>
      <c r="AB109" s="163"/>
      <c r="AC109" s="163"/>
      <c r="AD109" s="163"/>
      <c r="AE109" s="163"/>
      <c r="AF109" s="163"/>
      <c r="AG109" s="163"/>
      <c r="AH109" s="163"/>
      <c r="AI109" s="163"/>
      <c r="AJ109" s="163"/>
      <c r="AK109" s="181"/>
      <c r="AL109" s="163"/>
    </row>
    <row r="110" spans="1:38">
      <c r="A110" s="163"/>
      <c r="B110" s="163"/>
      <c r="C110" s="163"/>
      <c r="D110" s="163"/>
      <c r="E110" s="163"/>
      <c r="F110" s="163"/>
      <c r="G110" s="163"/>
      <c r="H110" s="163"/>
      <c r="I110" s="163"/>
      <c r="J110" s="163"/>
      <c r="K110" s="163"/>
      <c r="L110" s="163"/>
      <c r="M110" s="163"/>
      <c r="N110" s="163"/>
      <c r="O110" s="163"/>
      <c r="P110" s="163"/>
      <c r="Q110" s="163"/>
      <c r="R110" s="163"/>
      <c r="S110" s="163"/>
      <c r="T110" s="163"/>
      <c r="U110" s="163"/>
      <c r="V110" s="163"/>
      <c r="W110" s="163"/>
      <c r="X110" s="163"/>
      <c r="Y110" s="163"/>
      <c r="Z110" s="163"/>
      <c r="AA110" s="163"/>
      <c r="AB110" s="163"/>
      <c r="AC110" s="163"/>
      <c r="AD110" s="163"/>
      <c r="AE110" s="163"/>
      <c r="AF110" s="163"/>
      <c r="AG110" s="163"/>
      <c r="AH110" s="163"/>
      <c r="AI110" s="163"/>
      <c r="AJ110" s="163"/>
      <c r="AK110" s="181"/>
      <c r="AL110" s="163"/>
    </row>
    <row r="111" spans="1:38">
      <c r="A111" s="163"/>
      <c r="B111" s="163"/>
      <c r="C111" s="163"/>
      <c r="D111" s="163"/>
      <c r="E111" s="163"/>
      <c r="F111" s="163"/>
      <c r="G111" s="163"/>
      <c r="H111" s="163"/>
      <c r="I111" s="163"/>
      <c r="J111" s="163"/>
      <c r="K111" s="163"/>
      <c r="L111" s="163"/>
      <c r="M111" s="163"/>
      <c r="N111" s="163"/>
      <c r="O111" s="163"/>
      <c r="P111" s="163"/>
      <c r="Q111" s="163"/>
      <c r="R111" s="163"/>
      <c r="S111" s="163"/>
      <c r="T111" s="163"/>
      <c r="U111" s="163"/>
      <c r="V111" s="163"/>
      <c r="W111" s="163"/>
      <c r="X111" s="163"/>
      <c r="Y111" s="163"/>
      <c r="Z111" s="163"/>
      <c r="AA111" s="163"/>
      <c r="AB111" s="163"/>
      <c r="AC111" s="163"/>
      <c r="AD111" s="163"/>
      <c r="AE111" s="163"/>
      <c r="AF111" s="163"/>
      <c r="AG111" s="163"/>
      <c r="AH111" s="163"/>
      <c r="AI111" s="163"/>
      <c r="AJ111" s="163"/>
      <c r="AK111" s="181"/>
      <c r="AL111" s="163"/>
    </row>
    <row r="112" spans="1:38">
      <c r="A112" s="163"/>
      <c r="B112" s="163"/>
      <c r="C112" s="163"/>
      <c r="D112" s="163"/>
      <c r="E112" s="163"/>
      <c r="F112" s="163"/>
      <c r="G112" s="163"/>
      <c r="H112" s="163"/>
      <c r="I112" s="163"/>
      <c r="J112" s="163"/>
      <c r="K112" s="163"/>
      <c r="L112" s="163"/>
      <c r="M112" s="163"/>
      <c r="N112" s="163"/>
      <c r="O112" s="163"/>
      <c r="P112" s="163"/>
      <c r="Q112" s="163"/>
      <c r="R112" s="163"/>
      <c r="S112" s="163"/>
      <c r="T112" s="163"/>
      <c r="U112" s="163"/>
      <c r="V112" s="163"/>
      <c r="W112" s="163"/>
      <c r="X112" s="163"/>
      <c r="Y112" s="163"/>
      <c r="Z112" s="163"/>
      <c r="AA112" s="163"/>
      <c r="AB112" s="163"/>
      <c r="AC112" s="163"/>
      <c r="AD112" s="163"/>
      <c r="AE112" s="163"/>
      <c r="AF112" s="163"/>
      <c r="AG112" s="163"/>
      <c r="AH112" s="163"/>
      <c r="AI112" s="163"/>
      <c r="AJ112" s="163"/>
      <c r="AK112" s="181"/>
      <c r="AL112" s="163"/>
    </row>
    <row r="113" spans="1:38">
      <c r="A113" s="163"/>
      <c r="B113" s="163"/>
      <c r="C113" s="163"/>
      <c r="D113" s="163"/>
      <c r="E113" s="163"/>
      <c r="F113" s="163"/>
      <c r="G113" s="163"/>
      <c r="H113" s="163"/>
      <c r="I113" s="163"/>
      <c r="J113" s="163"/>
      <c r="K113" s="163"/>
      <c r="L113" s="163"/>
      <c r="M113" s="163"/>
      <c r="N113" s="163"/>
      <c r="O113" s="163"/>
      <c r="P113" s="163"/>
      <c r="Q113" s="163"/>
      <c r="R113" s="163"/>
      <c r="S113" s="163"/>
      <c r="T113" s="163"/>
      <c r="U113" s="163"/>
      <c r="V113" s="163"/>
      <c r="W113" s="163"/>
      <c r="X113" s="163"/>
      <c r="Y113" s="163"/>
      <c r="Z113" s="163"/>
      <c r="AA113" s="163"/>
      <c r="AB113" s="163"/>
      <c r="AC113" s="163"/>
      <c r="AD113" s="163"/>
      <c r="AE113" s="163"/>
      <c r="AF113" s="163"/>
      <c r="AG113" s="163"/>
      <c r="AH113" s="163"/>
      <c r="AI113" s="163"/>
      <c r="AJ113" s="163"/>
      <c r="AK113" s="181"/>
      <c r="AL113" s="163"/>
    </row>
    <row r="114" spans="1:38">
      <c r="A114" s="163"/>
      <c r="B114" s="163"/>
      <c r="C114" s="163"/>
      <c r="D114" s="163"/>
      <c r="E114" s="163"/>
      <c r="F114" s="163"/>
      <c r="G114" s="163"/>
      <c r="H114" s="163"/>
      <c r="I114" s="163"/>
      <c r="J114" s="163"/>
      <c r="K114" s="163"/>
      <c r="L114" s="163"/>
      <c r="M114" s="163"/>
      <c r="N114" s="163"/>
      <c r="O114" s="163"/>
      <c r="P114" s="163"/>
      <c r="Q114" s="163"/>
      <c r="R114" s="163"/>
      <c r="S114" s="163"/>
      <c r="T114" s="163"/>
      <c r="U114" s="163"/>
      <c r="V114" s="163"/>
      <c r="W114" s="163"/>
      <c r="X114" s="163"/>
      <c r="Y114" s="163"/>
      <c r="Z114" s="163"/>
      <c r="AA114" s="163"/>
      <c r="AB114" s="163"/>
      <c r="AC114" s="163"/>
      <c r="AD114" s="163"/>
      <c r="AE114" s="163"/>
      <c r="AF114" s="163"/>
      <c r="AG114" s="163"/>
      <c r="AH114" s="163"/>
      <c r="AI114" s="163"/>
      <c r="AJ114" s="163"/>
      <c r="AK114" s="181"/>
      <c r="AL114" s="163"/>
    </row>
    <row r="115" spans="1:38">
      <c r="A115" s="163"/>
      <c r="B115" s="163"/>
      <c r="C115" s="163"/>
      <c r="D115" s="163"/>
      <c r="E115" s="163"/>
      <c r="F115" s="163"/>
      <c r="G115" s="163"/>
      <c r="H115" s="163"/>
      <c r="I115" s="163"/>
      <c r="J115" s="163"/>
      <c r="K115" s="163"/>
      <c r="L115" s="163"/>
      <c r="M115" s="163"/>
      <c r="N115" s="163"/>
      <c r="O115" s="163"/>
      <c r="P115" s="163"/>
      <c r="Q115" s="163"/>
      <c r="R115" s="163"/>
      <c r="S115" s="163"/>
      <c r="T115" s="163"/>
      <c r="U115" s="163"/>
      <c r="V115" s="163"/>
      <c r="W115" s="163"/>
      <c r="X115" s="163"/>
      <c r="Y115" s="163"/>
      <c r="Z115" s="163"/>
      <c r="AA115" s="163"/>
      <c r="AB115" s="163"/>
      <c r="AC115" s="163"/>
      <c r="AD115" s="163"/>
      <c r="AE115" s="163"/>
      <c r="AF115" s="163"/>
      <c r="AG115" s="163"/>
      <c r="AH115" s="163"/>
      <c r="AI115" s="163"/>
      <c r="AJ115" s="163"/>
      <c r="AK115" s="181"/>
      <c r="AL115" s="163"/>
    </row>
    <row r="116" spans="1:38">
      <c r="A116" s="163"/>
      <c r="B116" s="163"/>
      <c r="C116" s="163"/>
      <c r="D116" s="163"/>
      <c r="E116" s="163"/>
      <c r="F116" s="163"/>
      <c r="G116" s="163"/>
      <c r="H116" s="163"/>
      <c r="I116" s="163"/>
      <c r="J116" s="163"/>
      <c r="K116" s="163"/>
      <c r="L116" s="163"/>
      <c r="M116" s="163"/>
      <c r="N116" s="163"/>
      <c r="O116" s="163"/>
      <c r="P116" s="163"/>
      <c r="Q116" s="163"/>
      <c r="R116" s="163"/>
      <c r="S116" s="163"/>
      <c r="T116" s="163"/>
      <c r="U116" s="163"/>
      <c r="V116" s="163"/>
      <c r="W116" s="163"/>
      <c r="X116" s="163"/>
      <c r="Y116" s="163"/>
      <c r="Z116" s="163"/>
      <c r="AA116" s="163"/>
      <c r="AB116" s="163"/>
      <c r="AC116" s="163"/>
      <c r="AD116" s="163"/>
      <c r="AE116" s="163"/>
      <c r="AF116" s="163"/>
      <c r="AG116" s="163"/>
      <c r="AH116" s="163"/>
      <c r="AI116" s="163"/>
      <c r="AJ116" s="163"/>
      <c r="AK116" s="181"/>
      <c r="AL116" s="163"/>
    </row>
    <row r="117" spans="1:38">
      <c r="A117" s="163"/>
      <c r="B117" s="163"/>
      <c r="C117" s="163"/>
      <c r="D117" s="163"/>
      <c r="E117" s="163"/>
      <c r="F117" s="163"/>
      <c r="G117" s="163"/>
      <c r="H117" s="163"/>
      <c r="I117" s="163"/>
      <c r="J117" s="163"/>
      <c r="K117" s="163"/>
      <c r="L117" s="163"/>
      <c r="M117" s="163"/>
      <c r="N117" s="163"/>
      <c r="O117" s="163"/>
      <c r="P117" s="163"/>
      <c r="Q117" s="163"/>
      <c r="R117" s="163"/>
      <c r="S117" s="163"/>
      <c r="T117" s="163"/>
      <c r="U117" s="163"/>
      <c r="V117" s="163"/>
      <c r="W117" s="163"/>
      <c r="X117" s="163"/>
      <c r="Y117" s="163"/>
      <c r="Z117" s="163"/>
      <c r="AA117" s="163"/>
      <c r="AB117" s="163"/>
      <c r="AC117" s="163"/>
      <c r="AD117" s="163"/>
      <c r="AE117" s="163"/>
      <c r="AF117" s="163"/>
      <c r="AG117" s="163"/>
      <c r="AH117" s="163"/>
      <c r="AI117" s="163"/>
      <c r="AJ117" s="163"/>
      <c r="AK117" s="181"/>
      <c r="AL117" s="163"/>
    </row>
    <row r="118" spans="1:38">
      <c r="A118" s="163"/>
      <c r="B118" s="163"/>
      <c r="C118" s="163"/>
      <c r="D118" s="163"/>
      <c r="E118" s="163"/>
      <c r="F118" s="163"/>
      <c r="G118" s="163"/>
      <c r="H118" s="163"/>
      <c r="I118" s="163"/>
      <c r="J118" s="163"/>
      <c r="K118" s="163"/>
      <c r="L118" s="163"/>
      <c r="M118" s="163"/>
      <c r="N118" s="163"/>
      <c r="O118" s="163"/>
      <c r="P118" s="163"/>
      <c r="Q118" s="163"/>
      <c r="R118" s="163"/>
      <c r="S118" s="163"/>
      <c r="T118" s="163"/>
      <c r="U118" s="163"/>
      <c r="V118" s="163"/>
      <c r="W118" s="163"/>
      <c r="X118" s="163"/>
      <c r="Y118" s="163"/>
      <c r="Z118" s="163"/>
      <c r="AA118" s="163"/>
      <c r="AB118" s="163"/>
      <c r="AC118" s="163"/>
      <c r="AD118" s="163"/>
      <c r="AE118" s="163"/>
      <c r="AF118" s="163"/>
      <c r="AG118" s="163"/>
      <c r="AH118" s="163"/>
      <c r="AI118" s="163"/>
      <c r="AJ118" s="163"/>
      <c r="AK118" s="181"/>
      <c r="AL118" s="163"/>
    </row>
    <row r="119" spans="1:38">
      <c r="A119" s="163"/>
      <c r="B119" s="163"/>
      <c r="C119" s="163"/>
      <c r="D119" s="163"/>
      <c r="E119" s="163"/>
      <c r="F119" s="163"/>
      <c r="G119" s="163"/>
      <c r="H119" s="163"/>
      <c r="I119" s="163"/>
      <c r="J119" s="163"/>
      <c r="K119" s="163"/>
      <c r="L119" s="163"/>
      <c r="M119" s="163"/>
      <c r="N119" s="163"/>
      <c r="O119" s="163"/>
      <c r="P119" s="163"/>
      <c r="Q119" s="163"/>
      <c r="R119" s="163"/>
      <c r="S119" s="163"/>
      <c r="T119" s="163"/>
      <c r="U119" s="163"/>
      <c r="V119" s="163"/>
      <c r="W119" s="163"/>
      <c r="X119" s="163"/>
      <c r="Y119" s="163"/>
      <c r="Z119" s="163"/>
      <c r="AA119" s="163"/>
      <c r="AB119" s="163"/>
      <c r="AC119" s="163"/>
      <c r="AD119" s="163"/>
      <c r="AE119" s="163"/>
      <c r="AF119" s="163"/>
      <c r="AG119" s="163"/>
      <c r="AH119" s="163"/>
      <c r="AI119" s="163"/>
      <c r="AJ119" s="163"/>
      <c r="AK119" s="181"/>
      <c r="AL119" s="163"/>
    </row>
    <row r="120" spans="1:38">
      <c r="A120" s="163"/>
      <c r="B120" s="163"/>
      <c r="C120" s="163"/>
      <c r="D120" s="163"/>
      <c r="E120" s="163"/>
      <c r="F120" s="163"/>
      <c r="G120" s="163"/>
      <c r="H120" s="163"/>
      <c r="I120" s="163"/>
      <c r="J120" s="163"/>
      <c r="K120" s="163"/>
      <c r="L120" s="163"/>
      <c r="M120" s="163"/>
      <c r="N120" s="163"/>
      <c r="O120" s="163"/>
      <c r="P120" s="163"/>
      <c r="Q120" s="163"/>
      <c r="R120" s="163"/>
      <c r="S120" s="163"/>
      <c r="T120" s="163"/>
      <c r="U120" s="163"/>
      <c r="V120" s="163"/>
      <c r="W120" s="163"/>
      <c r="X120" s="163"/>
      <c r="Y120" s="163"/>
      <c r="Z120" s="163"/>
      <c r="AA120" s="163"/>
      <c r="AB120" s="163"/>
      <c r="AC120" s="163"/>
      <c r="AD120" s="163"/>
      <c r="AE120" s="163"/>
      <c r="AF120" s="163"/>
      <c r="AG120" s="163"/>
      <c r="AH120" s="163"/>
      <c r="AI120" s="163"/>
      <c r="AJ120" s="163"/>
      <c r="AK120" s="181"/>
      <c r="AL120" s="163"/>
    </row>
    <row r="121" spans="1:38">
      <c r="A121" s="163"/>
      <c r="B121" s="163"/>
      <c r="C121" s="163"/>
      <c r="D121" s="163"/>
      <c r="E121" s="163"/>
      <c r="F121" s="163"/>
      <c r="G121" s="163"/>
      <c r="H121" s="163"/>
      <c r="I121" s="163"/>
      <c r="J121" s="163"/>
      <c r="K121" s="163"/>
      <c r="L121" s="163"/>
      <c r="M121" s="163"/>
      <c r="N121" s="163"/>
      <c r="O121" s="163"/>
      <c r="P121" s="163"/>
      <c r="Q121" s="163"/>
      <c r="R121" s="163"/>
      <c r="S121" s="163"/>
      <c r="T121" s="163"/>
      <c r="U121" s="163"/>
      <c r="V121" s="163"/>
      <c r="W121" s="163"/>
      <c r="X121" s="163"/>
      <c r="Y121" s="163"/>
      <c r="Z121" s="163"/>
      <c r="AA121" s="163"/>
      <c r="AB121" s="163"/>
      <c r="AC121" s="163"/>
      <c r="AD121" s="163"/>
      <c r="AE121" s="163"/>
      <c r="AF121" s="163"/>
      <c r="AG121" s="163"/>
      <c r="AH121" s="163"/>
      <c r="AI121" s="163"/>
      <c r="AJ121" s="163"/>
      <c r="AK121" s="181"/>
      <c r="AL121" s="163"/>
    </row>
    <row r="122" spans="1:38">
      <c r="A122" s="163"/>
      <c r="B122" s="163"/>
      <c r="C122" s="163"/>
      <c r="D122" s="163"/>
      <c r="E122" s="163"/>
      <c r="F122" s="163"/>
      <c r="G122" s="163"/>
      <c r="H122" s="163"/>
      <c r="I122" s="163"/>
      <c r="J122" s="163"/>
      <c r="K122" s="163"/>
      <c r="L122" s="163"/>
      <c r="M122" s="163"/>
      <c r="N122" s="163"/>
      <c r="O122" s="163"/>
      <c r="P122" s="163"/>
      <c r="Q122" s="163"/>
      <c r="R122" s="163"/>
      <c r="S122" s="163"/>
      <c r="T122" s="163"/>
      <c r="U122" s="163"/>
      <c r="V122" s="163"/>
      <c r="W122" s="163"/>
      <c r="X122" s="163"/>
      <c r="Y122" s="163"/>
      <c r="Z122" s="163"/>
      <c r="AA122" s="163"/>
      <c r="AB122" s="163"/>
      <c r="AC122" s="163"/>
      <c r="AD122" s="163"/>
      <c r="AE122" s="163"/>
      <c r="AF122" s="163"/>
      <c r="AG122" s="163"/>
      <c r="AH122" s="163"/>
      <c r="AI122" s="163"/>
      <c r="AJ122" s="163"/>
      <c r="AK122" s="181"/>
      <c r="AL122" s="163"/>
    </row>
    <row r="123" spans="1:38">
      <c r="A123" s="163"/>
      <c r="B123" s="163"/>
      <c r="C123" s="163"/>
      <c r="D123" s="163"/>
      <c r="E123" s="163"/>
      <c r="F123" s="163"/>
      <c r="G123" s="163"/>
      <c r="H123" s="163"/>
      <c r="I123" s="163"/>
      <c r="J123" s="163"/>
      <c r="K123" s="163"/>
      <c r="L123" s="163"/>
      <c r="M123" s="163"/>
      <c r="N123" s="163"/>
      <c r="O123" s="163"/>
      <c r="P123" s="163"/>
      <c r="Q123" s="163"/>
      <c r="R123" s="163"/>
      <c r="S123" s="163"/>
      <c r="T123" s="163"/>
      <c r="U123" s="163"/>
      <c r="V123" s="163"/>
      <c r="W123" s="163"/>
      <c r="X123" s="163"/>
      <c r="Y123" s="163"/>
      <c r="Z123" s="163"/>
      <c r="AA123" s="163"/>
      <c r="AB123" s="163"/>
      <c r="AC123" s="163"/>
      <c r="AD123" s="163"/>
      <c r="AE123" s="163"/>
      <c r="AF123" s="163"/>
      <c r="AG123" s="163"/>
      <c r="AH123" s="163"/>
      <c r="AI123" s="163"/>
      <c r="AJ123" s="163"/>
      <c r="AK123" s="181"/>
      <c r="AL123" s="163"/>
    </row>
    <row r="124" spans="1:38">
      <c r="A124" s="163"/>
      <c r="B124" s="163"/>
      <c r="C124" s="163"/>
      <c r="D124" s="163"/>
      <c r="E124" s="163"/>
      <c r="F124" s="163"/>
      <c r="G124" s="163"/>
      <c r="H124" s="163"/>
      <c r="I124" s="163"/>
      <c r="J124" s="163"/>
      <c r="K124" s="163"/>
      <c r="L124" s="163"/>
      <c r="M124" s="163"/>
      <c r="N124" s="163"/>
      <c r="O124" s="163"/>
      <c r="P124" s="163"/>
      <c r="Q124" s="163"/>
      <c r="R124" s="163"/>
      <c r="S124" s="163"/>
      <c r="T124" s="163"/>
      <c r="U124" s="163"/>
      <c r="V124" s="163"/>
      <c r="W124" s="163"/>
      <c r="X124" s="163"/>
      <c r="Y124" s="163"/>
      <c r="Z124" s="163"/>
      <c r="AA124" s="163"/>
      <c r="AB124" s="163"/>
      <c r="AC124" s="163"/>
      <c r="AD124" s="163"/>
      <c r="AE124" s="163"/>
      <c r="AF124" s="163"/>
      <c r="AG124" s="163"/>
      <c r="AH124" s="163"/>
      <c r="AI124" s="163"/>
      <c r="AJ124" s="163"/>
      <c r="AK124" s="181"/>
      <c r="AL124" s="163"/>
    </row>
    <row r="125" spans="1:38">
      <c r="A125" s="163"/>
      <c r="B125" s="163"/>
      <c r="C125" s="163"/>
      <c r="D125" s="163"/>
      <c r="E125" s="163"/>
      <c r="F125" s="163"/>
      <c r="G125" s="163"/>
      <c r="H125" s="163"/>
      <c r="I125" s="163"/>
      <c r="J125" s="163"/>
      <c r="K125" s="163"/>
      <c r="L125" s="163"/>
      <c r="M125" s="163"/>
      <c r="N125" s="163"/>
      <c r="O125" s="163"/>
      <c r="P125" s="163"/>
      <c r="Q125" s="163"/>
      <c r="R125" s="163"/>
      <c r="S125" s="163"/>
      <c r="T125" s="163"/>
      <c r="U125" s="163"/>
      <c r="V125" s="163"/>
      <c r="W125" s="163"/>
      <c r="X125" s="163"/>
      <c r="Y125" s="163"/>
      <c r="Z125" s="163"/>
      <c r="AA125" s="163"/>
      <c r="AB125" s="163"/>
      <c r="AC125" s="163"/>
      <c r="AD125" s="163"/>
      <c r="AE125" s="163"/>
      <c r="AF125" s="163"/>
      <c r="AG125" s="163"/>
      <c r="AH125" s="163"/>
      <c r="AI125" s="163"/>
      <c r="AJ125" s="163"/>
      <c r="AK125" s="181"/>
      <c r="AL125" s="163"/>
    </row>
    <row r="126" spans="1:38">
      <c r="A126" s="163"/>
      <c r="B126" s="163"/>
      <c r="C126" s="163"/>
      <c r="D126" s="163"/>
      <c r="E126" s="163"/>
      <c r="F126" s="163"/>
      <c r="G126" s="163"/>
      <c r="H126" s="163"/>
      <c r="I126" s="163"/>
      <c r="J126" s="163"/>
      <c r="K126" s="163"/>
      <c r="L126" s="163"/>
      <c r="M126" s="163"/>
      <c r="N126" s="163"/>
      <c r="O126" s="163"/>
      <c r="P126" s="163"/>
      <c r="Q126" s="163"/>
      <c r="R126" s="163"/>
      <c r="S126" s="163"/>
      <c r="T126" s="163"/>
      <c r="U126" s="163"/>
      <c r="V126" s="163"/>
      <c r="W126" s="163"/>
      <c r="X126" s="163"/>
      <c r="Y126" s="163"/>
      <c r="Z126" s="163"/>
      <c r="AA126" s="163"/>
      <c r="AB126" s="163"/>
      <c r="AC126" s="163"/>
      <c r="AD126" s="163"/>
      <c r="AE126" s="163"/>
      <c r="AF126" s="163"/>
      <c r="AG126" s="163"/>
      <c r="AH126" s="163"/>
      <c r="AI126" s="163"/>
      <c r="AJ126" s="163"/>
      <c r="AK126" s="181"/>
      <c r="AL126" s="163"/>
    </row>
    <row r="127" spans="1:38">
      <c r="A127" s="163"/>
      <c r="B127" s="163"/>
      <c r="C127" s="163"/>
      <c r="D127" s="163"/>
      <c r="E127" s="163"/>
      <c r="F127" s="163"/>
      <c r="G127" s="163"/>
      <c r="H127" s="163"/>
      <c r="I127" s="163"/>
      <c r="J127" s="163"/>
      <c r="K127" s="163"/>
      <c r="L127" s="163"/>
      <c r="M127" s="163"/>
      <c r="N127" s="163"/>
      <c r="O127" s="163"/>
      <c r="P127" s="163"/>
      <c r="Q127" s="163"/>
      <c r="R127" s="163"/>
      <c r="S127" s="163"/>
      <c r="T127" s="163"/>
      <c r="U127" s="163"/>
      <c r="V127" s="163"/>
      <c r="W127" s="163"/>
      <c r="X127" s="163"/>
      <c r="Y127" s="163"/>
      <c r="Z127" s="163"/>
      <c r="AA127" s="163"/>
      <c r="AB127" s="163"/>
      <c r="AC127" s="163"/>
      <c r="AD127" s="163"/>
      <c r="AE127" s="163"/>
      <c r="AF127" s="163"/>
      <c r="AG127" s="163"/>
      <c r="AH127" s="163"/>
      <c r="AI127" s="163"/>
      <c r="AJ127" s="163"/>
      <c r="AK127" s="181"/>
      <c r="AL127" s="163"/>
    </row>
    <row r="128" spans="1:38">
      <c r="A128" s="163"/>
      <c r="B128" s="163"/>
      <c r="C128" s="163"/>
      <c r="D128" s="163"/>
      <c r="E128" s="163"/>
      <c r="F128" s="163"/>
      <c r="G128" s="163"/>
      <c r="H128" s="163"/>
      <c r="I128" s="163"/>
      <c r="J128" s="163"/>
      <c r="K128" s="163"/>
      <c r="L128" s="163"/>
      <c r="M128" s="163"/>
      <c r="N128" s="163"/>
      <c r="O128" s="163"/>
      <c r="P128" s="163"/>
      <c r="Q128" s="163"/>
      <c r="R128" s="163"/>
      <c r="S128" s="163"/>
      <c r="T128" s="163"/>
      <c r="U128" s="163"/>
      <c r="V128" s="163"/>
      <c r="W128" s="163"/>
      <c r="X128" s="163"/>
      <c r="Y128" s="163"/>
      <c r="Z128" s="163"/>
      <c r="AA128" s="163"/>
      <c r="AB128" s="163"/>
      <c r="AC128" s="163"/>
      <c r="AD128" s="163"/>
      <c r="AE128" s="163"/>
      <c r="AF128" s="163"/>
      <c r="AG128" s="163"/>
      <c r="AH128" s="163"/>
      <c r="AI128" s="163"/>
      <c r="AJ128" s="163"/>
      <c r="AK128" s="181"/>
      <c r="AL128" s="163"/>
    </row>
    <row r="129" spans="1:38">
      <c r="A129" s="163"/>
      <c r="B129" s="163"/>
      <c r="C129" s="163"/>
      <c r="D129" s="163"/>
      <c r="E129" s="163"/>
      <c r="F129" s="163"/>
      <c r="G129" s="163"/>
      <c r="H129" s="163"/>
      <c r="I129" s="163"/>
      <c r="J129" s="163"/>
      <c r="K129" s="163"/>
      <c r="L129" s="163"/>
      <c r="M129" s="163"/>
      <c r="N129" s="163"/>
      <c r="O129" s="163"/>
      <c r="P129" s="163"/>
      <c r="Q129" s="163"/>
      <c r="R129" s="163"/>
      <c r="S129" s="163"/>
      <c r="T129" s="163"/>
      <c r="U129" s="163"/>
      <c r="V129" s="163"/>
      <c r="W129" s="163"/>
      <c r="X129" s="163"/>
      <c r="Y129" s="163"/>
      <c r="Z129" s="163"/>
      <c r="AA129" s="163"/>
      <c r="AB129" s="163"/>
      <c r="AC129" s="163"/>
      <c r="AD129" s="163"/>
      <c r="AE129" s="163"/>
      <c r="AF129" s="163"/>
      <c r="AG129" s="163"/>
      <c r="AH129" s="163"/>
      <c r="AI129" s="163"/>
      <c r="AJ129" s="163"/>
      <c r="AK129" s="181"/>
      <c r="AL129" s="163"/>
    </row>
    <row r="130" spans="1:38">
      <c r="A130" s="163"/>
      <c r="B130" s="163"/>
      <c r="C130" s="163"/>
      <c r="D130" s="163"/>
      <c r="E130" s="163"/>
      <c r="F130" s="163"/>
      <c r="G130" s="163"/>
      <c r="H130" s="163"/>
      <c r="I130" s="163"/>
      <c r="J130" s="163"/>
      <c r="K130" s="163"/>
      <c r="L130" s="163"/>
      <c r="M130" s="163"/>
      <c r="N130" s="163"/>
      <c r="O130" s="163"/>
      <c r="P130" s="163"/>
      <c r="Q130" s="163"/>
      <c r="R130" s="163"/>
      <c r="S130" s="163"/>
      <c r="T130" s="163"/>
      <c r="U130" s="163"/>
      <c r="V130" s="163"/>
      <c r="W130" s="163"/>
      <c r="X130" s="163"/>
      <c r="Y130" s="163"/>
      <c r="Z130" s="163"/>
      <c r="AA130" s="163"/>
      <c r="AB130" s="163"/>
      <c r="AC130" s="163"/>
      <c r="AD130" s="163"/>
      <c r="AE130" s="163"/>
      <c r="AF130" s="163"/>
      <c r="AG130" s="163"/>
      <c r="AH130" s="163"/>
      <c r="AI130" s="163"/>
      <c r="AJ130" s="163"/>
      <c r="AK130" s="181"/>
      <c r="AL130" s="163"/>
    </row>
    <row r="131" spans="1:38">
      <c r="A131" s="163"/>
      <c r="B131" s="163"/>
      <c r="C131" s="163"/>
      <c r="D131" s="163"/>
      <c r="E131" s="163"/>
      <c r="F131" s="163"/>
      <c r="G131" s="163"/>
      <c r="H131" s="163"/>
      <c r="I131" s="163"/>
      <c r="J131" s="163"/>
      <c r="K131" s="163"/>
      <c r="L131" s="163"/>
      <c r="M131" s="163"/>
      <c r="N131" s="163"/>
      <c r="O131" s="163"/>
      <c r="P131" s="163"/>
      <c r="Q131" s="163"/>
      <c r="R131" s="163"/>
      <c r="S131" s="163"/>
      <c r="T131" s="163"/>
      <c r="U131" s="163"/>
      <c r="V131" s="163"/>
      <c r="W131" s="163"/>
      <c r="X131" s="163"/>
      <c r="Y131" s="163"/>
      <c r="Z131" s="163"/>
      <c r="AA131" s="163"/>
      <c r="AB131" s="163"/>
      <c r="AC131" s="163"/>
      <c r="AD131" s="163"/>
      <c r="AE131" s="163"/>
      <c r="AF131" s="163"/>
      <c r="AG131" s="163"/>
      <c r="AH131" s="163"/>
      <c r="AI131" s="163"/>
      <c r="AJ131" s="163"/>
      <c r="AK131" s="181"/>
      <c r="AL131" s="163"/>
    </row>
    <row r="132" spans="1:38">
      <c r="A132" s="163"/>
      <c r="B132" s="163"/>
      <c r="C132" s="163"/>
      <c r="D132" s="163"/>
      <c r="E132" s="163"/>
      <c r="F132" s="163"/>
      <c r="G132" s="163"/>
      <c r="H132" s="163"/>
      <c r="I132" s="163"/>
      <c r="J132" s="163"/>
      <c r="K132" s="163"/>
      <c r="L132" s="163"/>
      <c r="M132" s="163"/>
      <c r="N132" s="163"/>
      <c r="O132" s="163"/>
      <c r="P132" s="163"/>
      <c r="Q132" s="163"/>
      <c r="R132" s="163"/>
      <c r="S132" s="163"/>
      <c r="T132" s="163"/>
      <c r="U132" s="163"/>
      <c r="V132" s="163"/>
      <c r="W132" s="163"/>
      <c r="X132" s="163"/>
      <c r="Y132" s="163"/>
      <c r="Z132" s="163"/>
      <c r="AA132" s="163"/>
      <c r="AB132" s="163"/>
      <c r="AC132" s="163"/>
      <c r="AD132" s="163"/>
      <c r="AE132" s="163"/>
      <c r="AF132" s="163"/>
      <c r="AG132" s="163"/>
      <c r="AH132" s="163"/>
      <c r="AI132" s="163"/>
      <c r="AJ132" s="163"/>
      <c r="AK132" s="181"/>
      <c r="AL132" s="163"/>
    </row>
  </sheetData>
  <mergeCells count="36">
    <mergeCell ref="A104:A132"/>
    <mergeCell ref="B104:AJ132"/>
    <mergeCell ref="AL96:AL99"/>
    <mergeCell ref="AK103:AK132"/>
    <mergeCell ref="AL104:AL132"/>
    <mergeCell ref="B100:C100"/>
    <mergeCell ref="B102:C102"/>
    <mergeCell ref="AL54:AL60"/>
    <mergeCell ref="AL62:AL71"/>
    <mergeCell ref="AL73:AL82"/>
    <mergeCell ref="AL86:AL88"/>
    <mergeCell ref="A92:A94"/>
    <mergeCell ref="AL91:AL94"/>
    <mergeCell ref="AF4:AH4"/>
    <mergeCell ref="AL49:AL51"/>
    <mergeCell ref="AM15:AN21"/>
    <mergeCell ref="AL15:AL20"/>
    <mergeCell ref="AL37:AL43"/>
    <mergeCell ref="AL27:AL34"/>
    <mergeCell ref="AI4:AK4"/>
    <mergeCell ref="B2:AK3"/>
    <mergeCell ref="A2:A4"/>
    <mergeCell ref="B1:H1"/>
    <mergeCell ref="AM12:AN12"/>
    <mergeCell ref="B4:D4"/>
    <mergeCell ref="E4:G4"/>
    <mergeCell ref="W4:Y4"/>
    <mergeCell ref="H4:J4"/>
    <mergeCell ref="K4:M4"/>
    <mergeCell ref="N4:P4"/>
    <mergeCell ref="Q4:S4"/>
    <mergeCell ref="T4:V4"/>
    <mergeCell ref="AL1:AN4"/>
    <mergeCell ref="AL6:AN10"/>
    <mergeCell ref="Z4:AB4"/>
    <mergeCell ref="AC4:AE4"/>
  </mergeCells>
  <phoneticPr fontId="3" type="noConversion"/>
  <hyperlinks>
    <hyperlink ref="A2" r:id="rId1" tooltip="moveUP Financial Program"/>
    <hyperlink ref="A3" r:id="rId2" tooltip="moveUP Financial Program" display="https://www.communityfirstfl.org/move-up"/>
    <hyperlink ref="A4" r:id="rId3" tooltip="moveUP Financial Program" display="https://www.communityfirstfl.org/move-up"/>
  </hyperlinks>
  <pageMargins left="0.75" right="0.75" top="1" bottom="1" header="0.5" footer="0.5"/>
  <pageSetup orientation="portrait" horizontalDpi="4294967292" verticalDpi="4294967292"/>
  <drawing r:id="rId4"/>
  <legacyDrawing r:id="rId5"/>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5"/>
  <sheetViews>
    <sheetView showGridLines="0" topLeftCell="A18" zoomScale="90" zoomScaleNormal="90" zoomScalePageLayoutView="90" workbookViewId="0">
      <selection activeCell="C8" sqref="C8"/>
    </sheetView>
  </sheetViews>
  <sheetFormatPr defaultColWidth="10.875" defaultRowHeight="15"/>
  <cols>
    <col min="1" max="1" width="57.125" style="88" customWidth="1"/>
    <col min="2" max="2" width="25.625" style="88" customWidth="1"/>
    <col min="3" max="3" width="22.875" style="88" customWidth="1"/>
    <col min="4" max="4" width="21.5" style="88" customWidth="1"/>
    <col min="5" max="5" width="21.5" style="90" customWidth="1"/>
    <col min="6" max="6" width="21.625" style="88" customWidth="1"/>
    <col min="7" max="10" width="10.875" style="88"/>
    <col min="11" max="11" width="42.625" style="88" customWidth="1"/>
    <col min="12" max="12" width="16.125" style="88" customWidth="1"/>
    <col min="13" max="16384" width="10.875" style="88"/>
  </cols>
  <sheetData>
    <row r="1" spans="1:11" ht="15" hidden="1" customHeight="1">
      <c r="A1" s="192"/>
      <c r="B1" s="190" t="s">
        <v>133</v>
      </c>
      <c r="C1" s="191"/>
      <c r="D1" s="191"/>
      <c r="E1" s="191"/>
      <c r="F1" s="92"/>
      <c r="G1" s="92"/>
      <c r="H1" s="92"/>
      <c r="I1" s="92"/>
      <c r="J1" s="92"/>
      <c r="K1" s="92"/>
    </row>
    <row r="2" spans="1:11" ht="125.1" customHeight="1">
      <c r="A2" s="192"/>
      <c r="B2" s="191"/>
      <c r="C2" s="191"/>
      <c r="D2" s="191"/>
      <c r="E2" s="191"/>
      <c r="F2" s="92"/>
      <c r="G2" s="92"/>
      <c r="H2" s="92"/>
      <c r="I2" s="92"/>
      <c r="J2" s="92"/>
      <c r="K2" s="92"/>
    </row>
    <row r="3" spans="1:11" ht="69.95" customHeight="1">
      <c r="A3" s="184" t="s">
        <v>131</v>
      </c>
      <c r="B3" s="184"/>
      <c r="C3" s="184"/>
      <c r="D3" s="184"/>
      <c r="E3" s="184"/>
      <c r="F3" s="92"/>
      <c r="G3" s="92"/>
      <c r="H3" s="92"/>
      <c r="I3" s="92"/>
      <c r="J3" s="92"/>
      <c r="K3" s="92"/>
    </row>
    <row r="4" spans="1:11" ht="17.100000000000001" customHeight="1">
      <c r="A4" s="185" t="s">
        <v>149</v>
      </c>
      <c r="B4" s="186"/>
      <c r="C4" s="186"/>
      <c r="D4" s="186"/>
      <c r="E4" s="187"/>
      <c r="F4" s="92"/>
      <c r="G4" s="92"/>
      <c r="H4" s="92"/>
      <c r="I4" s="92"/>
      <c r="J4" s="92"/>
      <c r="K4" s="92"/>
    </row>
    <row r="5" spans="1:11" ht="32.1" customHeight="1">
      <c r="A5" s="188"/>
      <c r="B5" s="188"/>
      <c r="C5" s="188"/>
      <c r="D5" s="188"/>
      <c r="E5" s="189"/>
      <c r="F5" s="92"/>
      <c r="G5" s="92"/>
      <c r="H5" s="92"/>
      <c r="I5" s="92"/>
      <c r="J5" s="92"/>
      <c r="K5" s="92"/>
    </row>
    <row r="6" spans="1:11" ht="33" customHeight="1">
      <c r="A6" s="114" t="s">
        <v>94</v>
      </c>
      <c r="B6" s="115" t="s">
        <v>83</v>
      </c>
      <c r="C6" s="116" t="s">
        <v>82</v>
      </c>
      <c r="D6" s="116" t="s">
        <v>14</v>
      </c>
      <c r="E6" s="116" t="s">
        <v>112</v>
      </c>
      <c r="F6" s="92"/>
      <c r="G6" s="92"/>
      <c r="H6" s="92"/>
      <c r="I6" s="92"/>
      <c r="J6" s="92"/>
      <c r="K6" s="92"/>
    </row>
    <row r="7" spans="1:11" ht="15.75">
      <c r="A7" s="113" t="s">
        <v>38</v>
      </c>
      <c r="B7" s="2"/>
      <c r="C7" s="3"/>
      <c r="D7" s="4"/>
      <c r="E7" s="5"/>
      <c r="F7" s="92"/>
      <c r="G7" s="92"/>
      <c r="H7" s="92"/>
      <c r="I7" s="92"/>
      <c r="J7" s="92"/>
      <c r="K7" s="92"/>
    </row>
    <row r="8" spans="1:11" ht="15" customHeight="1">
      <c r="A8" s="123" t="s">
        <v>39</v>
      </c>
      <c r="B8" s="124">
        <v>0</v>
      </c>
      <c r="C8" s="135">
        <v>0</v>
      </c>
      <c r="D8" s="125">
        <f t="shared" ref="D8:D15" si="0">B8-C8</f>
        <v>0</v>
      </c>
      <c r="E8" s="136"/>
      <c r="F8" s="92"/>
      <c r="G8" s="92"/>
      <c r="H8" s="92"/>
      <c r="I8" s="92"/>
      <c r="J8" s="92"/>
      <c r="K8" s="92"/>
    </row>
    <row r="9" spans="1:11" ht="15" customHeight="1">
      <c r="A9" s="123" t="s">
        <v>41</v>
      </c>
      <c r="B9" s="124">
        <v>0</v>
      </c>
      <c r="C9" s="135">
        <v>0</v>
      </c>
      <c r="D9" s="125">
        <f t="shared" si="0"/>
        <v>0</v>
      </c>
      <c r="E9" s="136"/>
      <c r="F9" s="92"/>
      <c r="G9" s="92"/>
      <c r="H9" s="92"/>
      <c r="I9" s="92"/>
      <c r="J9" s="92"/>
      <c r="K9" s="92"/>
    </row>
    <row r="10" spans="1:11">
      <c r="A10" s="123" t="s">
        <v>40</v>
      </c>
      <c r="B10" s="124">
        <v>0</v>
      </c>
      <c r="C10" s="135">
        <v>0</v>
      </c>
      <c r="D10" s="125">
        <f t="shared" si="0"/>
        <v>0</v>
      </c>
      <c r="E10" s="136"/>
      <c r="F10" s="92"/>
      <c r="G10" s="92"/>
      <c r="H10" s="92"/>
      <c r="I10" s="92"/>
      <c r="J10" s="92"/>
      <c r="K10" s="92"/>
    </row>
    <row r="11" spans="1:11">
      <c r="A11" s="123" t="s">
        <v>132</v>
      </c>
      <c r="B11" s="124">
        <v>0</v>
      </c>
      <c r="C11" s="135">
        <v>0</v>
      </c>
      <c r="D11" s="125">
        <f t="shared" si="0"/>
        <v>0</v>
      </c>
      <c r="E11" s="136"/>
      <c r="F11" s="92"/>
      <c r="G11" s="92"/>
      <c r="H11" s="92"/>
      <c r="I11" s="92"/>
      <c r="J11" s="92"/>
      <c r="K11" s="92"/>
    </row>
    <row r="12" spans="1:11">
      <c r="A12" s="123" t="s">
        <v>15</v>
      </c>
      <c r="B12" s="124">
        <v>0</v>
      </c>
      <c r="C12" s="135">
        <v>0</v>
      </c>
      <c r="D12" s="125">
        <f t="shared" si="0"/>
        <v>0</v>
      </c>
      <c r="E12" s="136"/>
      <c r="F12" s="92"/>
      <c r="G12" s="92"/>
      <c r="H12" s="92"/>
      <c r="I12" s="92"/>
      <c r="J12" s="92"/>
      <c r="K12" s="92"/>
    </row>
    <row r="13" spans="1:11">
      <c r="A13" s="123" t="s">
        <v>16</v>
      </c>
      <c r="B13" s="124">
        <v>0</v>
      </c>
      <c r="C13" s="135">
        <v>0</v>
      </c>
      <c r="D13" s="125">
        <f t="shared" si="0"/>
        <v>0</v>
      </c>
      <c r="E13" s="136"/>
      <c r="F13" s="92"/>
      <c r="G13" s="92"/>
      <c r="H13" s="92"/>
      <c r="I13" s="92"/>
      <c r="J13" s="92"/>
      <c r="K13" s="92"/>
    </row>
    <row r="14" spans="1:11">
      <c r="A14" s="123" t="s">
        <v>17</v>
      </c>
      <c r="B14" s="124">
        <v>0</v>
      </c>
      <c r="C14" s="135">
        <v>0</v>
      </c>
      <c r="D14" s="125">
        <f t="shared" si="0"/>
        <v>0</v>
      </c>
      <c r="E14" s="136"/>
      <c r="F14" s="92"/>
      <c r="G14" s="92"/>
      <c r="H14" s="92"/>
      <c r="I14" s="92"/>
      <c r="J14" s="92"/>
      <c r="K14" s="92"/>
    </row>
    <row r="15" spans="1:11">
      <c r="A15" s="131" t="s">
        <v>56</v>
      </c>
      <c r="B15" s="124">
        <v>0</v>
      </c>
      <c r="C15" s="135">
        <v>0</v>
      </c>
      <c r="D15" s="125">
        <f t="shared" si="0"/>
        <v>0</v>
      </c>
      <c r="E15" s="136"/>
      <c r="F15" s="92"/>
      <c r="G15" s="92"/>
      <c r="H15" s="92"/>
      <c r="I15" s="92"/>
      <c r="J15" s="92"/>
      <c r="K15" s="92"/>
    </row>
    <row r="16" spans="1:11">
      <c r="A16" s="8"/>
      <c r="B16" s="4"/>
      <c r="C16" s="9"/>
      <c r="D16" s="4"/>
      <c r="E16" s="5"/>
      <c r="F16" s="92"/>
      <c r="G16" s="92"/>
      <c r="H16" s="92"/>
      <c r="I16" s="92"/>
      <c r="J16" s="92"/>
      <c r="K16" s="92"/>
    </row>
    <row r="17" spans="1:11" ht="15.75" customHeight="1">
      <c r="A17" s="113" t="s">
        <v>57</v>
      </c>
      <c r="B17" s="10">
        <f>SUM(B8:B16)</f>
        <v>0</v>
      </c>
      <c r="C17" s="11">
        <f>SUM(C8:C16)</f>
        <v>0</v>
      </c>
      <c r="D17" s="12">
        <f>SUM(D8:D16)</f>
        <v>0</v>
      </c>
      <c r="E17" s="13"/>
      <c r="F17" s="92"/>
      <c r="G17" s="92"/>
      <c r="H17" s="92"/>
      <c r="I17" s="92"/>
      <c r="J17" s="92"/>
      <c r="K17" s="92"/>
    </row>
    <row r="18" spans="1:11" ht="14.1" customHeight="1">
      <c r="A18" s="6"/>
      <c r="B18" s="4"/>
      <c r="C18" s="9"/>
      <c r="D18" s="4"/>
      <c r="E18" s="5"/>
      <c r="F18" s="92"/>
      <c r="G18" s="92"/>
      <c r="H18" s="92"/>
      <c r="I18" s="92"/>
      <c r="J18" s="92"/>
      <c r="K18" s="92"/>
    </row>
    <row r="19" spans="1:11" ht="15.75">
      <c r="A19" s="113" t="s">
        <v>18</v>
      </c>
      <c r="B19" s="4"/>
      <c r="C19" s="9"/>
      <c r="D19" s="4"/>
      <c r="E19" s="5"/>
      <c r="F19" s="92"/>
      <c r="G19" s="92"/>
      <c r="H19" s="92"/>
      <c r="I19" s="92"/>
      <c r="J19" s="92"/>
      <c r="K19" s="92"/>
    </row>
    <row r="20" spans="1:11" ht="15" customHeight="1">
      <c r="A20" s="123" t="s">
        <v>54</v>
      </c>
      <c r="B20" s="124">
        <v>0</v>
      </c>
      <c r="C20" s="135">
        <v>0</v>
      </c>
      <c r="D20" s="125">
        <f t="shared" ref="D20:D25" si="1">B20-C20</f>
        <v>0</v>
      </c>
      <c r="E20" s="136"/>
      <c r="F20" s="92"/>
      <c r="G20" s="92"/>
      <c r="H20" s="92"/>
      <c r="I20" s="92"/>
      <c r="J20" s="92"/>
      <c r="K20" s="92"/>
    </row>
    <row r="21" spans="1:11" ht="15" customHeight="1">
      <c r="A21" s="123" t="s">
        <v>103</v>
      </c>
      <c r="B21" s="124">
        <v>0</v>
      </c>
      <c r="C21" s="135">
        <v>0</v>
      </c>
      <c r="D21" s="125">
        <f t="shared" si="1"/>
        <v>0</v>
      </c>
      <c r="E21" s="136"/>
      <c r="F21" s="92"/>
      <c r="G21" s="92"/>
      <c r="H21" s="92"/>
      <c r="I21" s="92"/>
      <c r="J21" s="92"/>
      <c r="K21" s="92"/>
    </row>
    <row r="22" spans="1:11" ht="15" customHeight="1">
      <c r="A22" s="123" t="s">
        <v>19</v>
      </c>
      <c r="B22" s="124">
        <v>0</v>
      </c>
      <c r="C22" s="135">
        <v>0</v>
      </c>
      <c r="D22" s="125">
        <f t="shared" si="1"/>
        <v>0</v>
      </c>
      <c r="E22" s="136"/>
      <c r="F22" s="92"/>
      <c r="G22" s="92"/>
      <c r="H22" s="92"/>
      <c r="I22" s="92"/>
      <c r="J22" s="92"/>
      <c r="K22" s="92"/>
    </row>
    <row r="23" spans="1:11" ht="15" customHeight="1">
      <c r="A23" s="123" t="s">
        <v>20</v>
      </c>
      <c r="B23" s="124">
        <v>0</v>
      </c>
      <c r="C23" s="135">
        <v>0</v>
      </c>
      <c r="D23" s="125">
        <f>B23-C23</f>
        <v>0</v>
      </c>
      <c r="E23" s="136"/>
      <c r="F23" s="92"/>
      <c r="G23" s="92"/>
      <c r="H23" s="92"/>
      <c r="I23" s="92"/>
      <c r="J23" s="92"/>
      <c r="K23" s="92"/>
    </row>
    <row r="24" spans="1:11" ht="15" customHeight="1">
      <c r="A24" s="123" t="s">
        <v>115</v>
      </c>
      <c r="B24" s="124">
        <v>0</v>
      </c>
      <c r="C24" s="135">
        <v>0</v>
      </c>
      <c r="D24" s="125">
        <f>B24-C24</f>
        <v>0</v>
      </c>
      <c r="E24" s="136"/>
      <c r="F24" s="92"/>
      <c r="G24" s="92"/>
      <c r="H24" s="92"/>
      <c r="I24" s="92"/>
      <c r="J24" s="92"/>
      <c r="K24" s="92"/>
    </row>
    <row r="25" spans="1:11" ht="15" customHeight="1">
      <c r="A25" s="131" t="s">
        <v>81</v>
      </c>
      <c r="B25" s="124">
        <v>0</v>
      </c>
      <c r="C25" s="135">
        <v>0</v>
      </c>
      <c r="D25" s="125">
        <f t="shared" si="1"/>
        <v>0</v>
      </c>
      <c r="E25" s="136"/>
      <c r="F25" s="92"/>
      <c r="G25" s="92"/>
      <c r="H25" s="92"/>
      <c r="I25" s="92"/>
      <c r="J25" s="92"/>
      <c r="K25" s="92"/>
    </row>
    <row r="26" spans="1:11" ht="15" customHeight="1">
      <c r="A26" s="8"/>
      <c r="B26" s="4"/>
      <c r="C26" s="9"/>
      <c r="D26" s="4"/>
      <c r="E26" s="5"/>
      <c r="F26" s="92"/>
      <c r="G26" s="92"/>
      <c r="H26" s="92"/>
      <c r="I26" s="92"/>
      <c r="J26" s="92"/>
      <c r="K26" s="92"/>
    </row>
    <row r="27" spans="1:11" ht="15.75">
      <c r="A27" s="113" t="s">
        <v>104</v>
      </c>
      <c r="B27" s="10">
        <f>SUM(B20:B26)</f>
        <v>0</v>
      </c>
      <c r="C27" s="11">
        <f>SUM(C20:C26)</f>
        <v>0</v>
      </c>
      <c r="D27" s="12">
        <f>SUM(D20:D26)</f>
        <v>0</v>
      </c>
      <c r="E27" s="13"/>
      <c r="F27" s="92"/>
      <c r="G27" s="92"/>
      <c r="H27" s="92"/>
      <c r="I27" s="92"/>
      <c r="J27" s="92"/>
      <c r="K27" s="92"/>
    </row>
    <row r="28" spans="1:11">
      <c r="A28" s="6"/>
      <c r="B28" s="4"/>
      <c r="C28" s="9"/>
      <c r="D28" s="4"/>
      <c r="E28" s="5"/>
      <c r="F28" s="92"/>
      <c r="G28" s="92"/>
      <c r="H28" s="92"/>
      <c r="I28" s="92"/>
      <c r="J28" s="92"/>
      <c r="K28" s="92"/>
    </row>
    <row r="29" spans="1:11" ht="15.75">
      <c r="A29" s="113" t="s">
        <v>21</v>
      </c>
      <c r="B29" s="4"/>
      <c r="C29" s="9"/>
      <c r="D29" s="4"/>
      <c r="E29" s="5"/>
      <c r="F29" s="92"/>
      <c r="G29" s="92"/>
      <c r="H29" s="92"/>
      <c r="I29" s="92"/>
      <c r="J29" s="92"/>
      <c r="K29" s="92"/>
    </row>
    <row r="30" spans="1:11" ht="15.75">
      <c r="A30" s="123" t="s">
        <v>154</v>
      </c>
      <c r="B30" s="124">
        <v>0</v>
      </c>
      <c r="C30" s="135">
        <v>0</v>
      </c>
      <c r="D30" s="125">
        <f t="shared" ref="D30:D36" si="2">B30-C30</f>
        <v>0</v>
      </c>
      <c r="E30" s="136"/>
      <c r="F30" s="92"/>
      <c r="G30" s="92"/>
      <c r="H30" s="92"/>
      <c r="I30" s="92"/>
      <c r="J30" s="92"/>
      <c r="K30" s="92"/>
    </row>
    <row r="31" spans="1:11">
      <c r="A31" s="123" t="s">
        <v>22</v>
      </c>
      <c r="B31" s="124">
        <v>0</v>
      </c>
      <c r="C31" s="135">
        <v>0</v>
      </c>
      <c r="D31" s="125">
        <f t="shared" si="2"/>
        <v>0</v>
      </c>
      <c r="E31" s="136"/>
      <c r="F31" s="92"/>
      <c r="G31" s="92"/>
      <c r="H31" s="92"/>
      <c r="I31" s="92"/>
      <c r="J31" s="92"/>
      <c r="K31" s="92"/>
    </row>
    <row r="32" spans="1:11">
      <c r="A32" s="123" t="s">
        <v>107</v>
      </c>
      <c r="B32" s="124">
        <v>0</v>
      </c>
      <c r="C32" s="135">
        <v>0</v>
      </c>
      <c r="D32" s="125">
        <f t="shared" si="2"/>
        <v>0</v>
      </c>
      <c r="E32" s="136"/>
      <c r="F32" s="92"/>
      <c r="G32" s="92"/>
      <c r="H32" s="92"/>
      <c r="I32" s="92"/>
      <c r="J32" s="92"/>
      <c r="K32" s="92"/>
    </row>
    <row r="33" spans="1:11">
      <c r="A33" s="123" t="s">
        <v>108</v>
      </c>
      <c r="B33" s="124">
        <v>0</v>
      </c>
      <c r="C33" s="135">
        <v>0</v>
      </c>
      <c r="D33" s="125">
        <f t="shared" si="2"/>
        <v>0</v>
      </c>
      <c r="E33" s="136"/>
      <c r="F33" s="92"/>
      <c r="G33" s="92"/>
      <c r="H33" s="92"/>
      <c r="I33" s="92"/>
      <c r="J33" s="92"/>
      <c r="K33" s="92"/>
    </row>
    <row r="34" spans="1:11">
      <c r="A34" s="123" t="s">
        <v>110</v>
      </c>
      <c r="B34" s="124">
        <v>0</v>
      </c>
      <c r="C34" s="135">
        <v>0</v>
      </c>
      <c r="D34" s="125">
        <f t="shared" si="2"/>
        <v>0</v>
      </c>
      <c r="E34" s="136"/>
      <c r="F34" s="92"/>
      <c r="G34" s="92"/>
      <c r="H34" s="92"/>
      <c r="I34" s="92"/>
      <c r="J34" s="92"/>
      <c r="K34" s="92"/>
    </row>
    <row r="35" spans="1:11">
      <c r="A35" s="123" t="s">
        <v>109</v>
      </c>
      <c r="B35" s="124">
        <v>0</v>
      </c>
      <c r="C35" s="135">
        <v>0</v>
      </c>
      <c r="D35" s="125">
        <f t="shared" si="2"/>
        <v>0</v>
      </c>
      <c r="E35" s="136"/>
      <c r="F35" s="92"/>
      <c r="G35" s="92"/>
      <c r="H35" s="92"/>
      <c r="I35" s="92"/>
      <c r="J35" s="92"/>
      <c r="K35" s="92"/>
    </row>
    <row r="36" spans="1:11">
      <c r="A36" s="131" t="s">
        <v>105</v>
      </c>
      <c r="B36" s="124">
        <v>0</v>
      </c>
      <c r="C36" s="135">
        <v>0</v>
      </c>
      <c r="D36" s="125">
        <f t="shared" si="2"/>
        <v>0</v>
      </c>
      <c r="E36" s="136"/>
      <c r="F36" s="92"/>
      <c r="G36" s="92"/>
      <c r="H36" s="92"/>
      <c r="I36" s="92"/>
      <c r="J36" s="92"/>
      <c r="K36" s="92"/>
    </row>
    <row r="37" spans="1:11" ht="14.1" customHeight="1">
      <c r="A37" s="8"/>
      <c r="B37" s="4"/>
      <c r="C37" s="9"/>
      <c r="D37" s="4"/>
      <c r="E37" s="5"/>
      <c r="F37" s="92"/>
      <c r="G37" s="92"/>
      <c r="H37" s="92"/>
      <c r="I37" s="92"/>
      <c r="J37" s="92"/>
      <c r="K37" s="92"/>
    </row>
    <row r="38" spans="1:11" ht="15.75">
      <c r="A38" s="113" t="s">
        <v>111</v>
      </c>
      <c r="B38" s="10">
        <f>SUM(B30:B37)</f>
        <v>0</v>
      </c>
      <c r="C38" s="11">
        <f>SUM(C30:C37)</f>
        <v>0</v>
      </c>
      <c r="D38" s="12">
        <f>SUM(D30:D37)</f>
        <v>0</v>
      </c>
      <c r="E38" s="13"/>
      <c r="F38" s="92"/>
      <c r="G38" s="92"/>
      <c r="H38" s="92"/>
      <c r="I38" s="92"/>
      <c r="J38" s="92"/>
      <c r="K38" s="92"/>
    </row>
    <row r="39" spans="1:11" s="89" customFormat="1">
      <c r="A39" s="6"/>
      <c r="B39" s="4"/>
      <c r="C39" s="9"/>
      <c r="D39" s="4"/>
      <c r="E39" s="5"/>
      <c r="F39" s="92"/>
      <c r="G39" s="92"/>
      <c r="H39" s="92"/>
      <c r="I39" s="92"/>
      <c r="J39" s="92"/>
      <c r="K39" s="92"/>
    </row>
    <row r="40" spans="1:11" ht="15.75" customHeight="1">
      <c r="A40" s="110" t="s">
        <v>6</v>
      </c>
      <c r="B40" s="111">
        <f>B17+B27+B38</f>
        <v>0</v>
      </c>
      <c r="C40" s="111">
        <f>C17+C27+C38</f>
        <v>0</v>
      </c>
      <c r="D40" s="110">
        <f>D17+D27+D38</f>
        <v>0</v>
      </c>
      <c r="E40" s="112"/>
      <c r="F40" s="92"/>
      <c r="G40" s="92"/>
      <c r="H40" s="92"/>
      <c r="I40" s="92"/>
      <c r="J40" s="92"/>
      <c r="K40" s="92"/>
    </row>
    <row r="41" spans="1:11" ht="15" customHeight="1">
      <c r="A41" s="98"/>
      <c r="B41" s="98"/>
      <c r="C41" s="98"/>
      <c r="D41" s="98"/>
      <c r="E41" s="98"/>
      <c r="F41" s="92"/>
      <c r="G41" s="92"/>
      <c r="H41" s="92"/>
      <c r="I41" s="92"/>
      <c r="J41" s="92"/>
      <c r="K41" s="92"/>
    </row>
    <row r="42" spans="1:11" ht="15" customHeight="1">
      <c r="A42" s="99"/>
      <c r="B42" s="99"/>
      <c r="C42" s="99"/>
      <c r="D42" s="99"/>
      <c r="E42" s="99"/>
      <c r="F42" s="92"/>
      <c r="G42" s="92"/>
      <c r="H42" s="92"/>
      <c r="I42" s="92"/>
      <c r="J42" s="92"/>
      <c r="K42" s="92"/>
    </row>
    <row r="43" spans="1:11" ht="15" customHeight="1">
      <c r="A43" s="99"/>
      <c r="B43" s="99"/>
      <c r="C43" s="99"/>
      <c r="D43" s="99"/>
      <c r="E43" s="99"/>
      <c r="F43" s="92"/>
      <c r="G43" s="92"/>
      <c r="H43" s="92"/>
      <c r="I43" s="92"/>
      <c r="J43" s="92"/>
      <c r="K43" s="92"/>
    </row>
    <row r="44" spans="1:11" ht="15" customHeight="1">
      <c r="A44" s="99"/>
      <c r="B44" s="99"/>
      <c r="C44" s="99"/>
      <c r="D44" s="99"/>
      <c r="E44" s="99"/>
      <c r="F44" s="92"/>
      <c r="G44" s="92"/>
      <c r="H44" s="92"/>
      <c r="I44" s="92"/>
      <c r="J44" s="92"/>
      <c r="K44" s="92"/>
    </row>
    <row r="45" spans="1:11" ht="15" customHeight="1">
      <c r="A45" s="99"/>
      <c r="B45" s="99"/>
      <c r="C45" s="99"/>
      <c r="D45" s="99"/>
      <c r="E45" s="99"/>
      <c r="F45" s="92"/>
      <c r="G45" s="92"/>
      <c r="H45" s="92"/>
      <c r="I45" s="92"/>
      <c r="J45" s="92"/>
      <c r="K45" s="92"/>
    </row>
    <row r="46" spans="1:11" ht="15" customHeight="1">
      <c r="A46" s="99"/>
      <c r="B46" s="99"/>
      <c r="C46" s="99"/>
      <c r="D46" s="99"/>
      <c r="E46" s="99"/>
      <c r="F46" s="92"/>
      <c r="G46" s="92"/>
      <c r="H46" s="92"/>
      <c r="I46" s="92"/>
      <c r="J46" s="92"/>
      <c r="K46" s="92"/>
    </row>
    <row r="47" spans="1:11" ht="15" customHeight="1">
      <c r="A47" s="99"/>
      <c r="B47" s="99"/>
      <c r="C47" s="99"/>
      <c r="D47" s="99"/>
      <c r="E47" s="99"/>
      <c r="F47" s="92"/>
      <c r="G47" s="92"/>
      <c r="H47" s="92"/>
      <c r="I47" s="92"/>
      <c r="J47" s="92"/>
      <c r="K47" s="92"/>
    </row>
    <row r="48" spans="1:11" ht="15" customHeight="1">
      <c r="A48" s="99"/>
      <c r="B48" s="99"/>
      <c r="C48" s="99"/>
      <c r="D48" s="99"/>
      <c r="E48" s="99"/>
      <c r="F48" s="92"/>
      <c r="G48" s="92"/>
      <c r="H48" s="92"/>
      <c r="I48" s="92"/>
      <c r="J48" s="92"/>
      <c r="K48" s="92"/>
    </row>
    <row r="49" spans="1:11" ht="15" customHeight="1">
      <c r="A49" s="99"/>
      <c r="B49" s="99"/>
      <c r="C49" s="99"/>
      <c r="D49" s="99"/>
      <c r="E49" s="99"/>
      <c r="F49" s="92"/>
      <c r="G49" s="92"/>
      <c r="H49" s="92"/>
      <c r="I49" s="92"/>
      <c r="J49" s="92"/>
      <c r="K49" s="92"/>
    </row>
    <row r="50" spans="1:11" ht="15" customHeight="1">
      <c r="A50" s="99"/>
      <c r="B50" s="99"/>
      <c r="C50" s="99"/>
      <c r="D50" s="99"/>
      <c r="E50" s="99"/>
      <c r="F50" s="92"/>
      <c r="G50" s="92"/>
      <c r="H50" s="92"/>
      <c r="I50" s="92"/>
      <c r="J50" s="92"/>
      <c r="K50" s="92"/>
    </row>
    <row r="51" spans="1:11" ht="15" customHeight="1">
      <c r="A51" s="99"/>
      <c r="B51" s="99"/>
      <c r="C51" s="99"/>
      <c r="D51" s="99"/>
      <c r="E51" s="99"/>
      <c r="F51" s="92"/>
      <c r="G51" s="92"/>
      <c r="H51" s="92"/>
      <c r="I51" s="92"/>
      <c r="J51" s="92"/>
      <c r="K51" s="92"/>
    </row>
    <row r="52" spans="1:11" ht="15" customHeight="1">
      <c r="A52" s="99"/>
      <c r="B52" s="99"/>
      <c r="C52" s="99"/>
      <c r="D52" s="99"/>
      <c r="E52" s="99"/>
      <c r="F52" s="92"/>
      <c r="G52" s="92"/>
      <c r="H52" s="92"/>
      <c r="I52" s="92"/>
      <c r="J52" s="92"/>
      <c r="K52" s="92"/>
    </row>
    <row r="53" spans="1:11" ht="15" customHeight="1">
      <c r="A53" s="99"/>
      <c r="B53" s="99"/>
      <c r="C53" s="99"/>
      <c r="D53" s="99"/>
      <c r="E53" s="99"/>
      <c r="F53" s="92"/>
      <c r="G53" s="92"/>
      <c r="H53" s="92"/>
      <c r="I53" s="92"/>
      <c r="J53" s="92"/>
      <c r="K53" s="92"/>
    </row>
    <row r="54" spans="1:11" ht="15" customHeight="1">
      <c r="A54" s="99"/>
      <c r="B54" s="99"/>
      <c r="C54" s="99"/>
      <c r="D54" s="99"/>
      <c r="E54" s="99"/>
      <c r="F54" s="92"/>
      <c r="G54" s="92"/>
      <c r="H54" s="92"/>
      <c r="I54" s="92"/>
      <c r="J54" s="92"/>
      <c r="K54" s="92"/>
    </row>
    <row r="55" spans="1:11" ht="15" customHeight="1">
      <c r="A55" s="99"/>
      <c r="B55" s="99"/>
      <c r="C55" s="99"/>
      <c r="D55" s="99"/>
      <c r="E55" s="99"/>
      <c r="F55" s="92"/>
      <c r="G55" s="92"/>
      <c r="H55" s="92"/>
      <c r="I55" s="92"/>
      <c r="J55" s="92"/>
      <c r="K55" s="92"/>
    </row>
    <row r="56" spans="1:11" ht="15" customHeight="1">
      <c r="A56" s="99"/>
      <c r="B56" s="99"/>
      <c r="C56" s="99"/>
      <c r="D56" s="99"/>
      <c r="E56" s="99"/>
      <c r="F56" s="92"/>
      <c r="G56" s="92"/>
      <c r="H56" s="92"/>
      <c r="I56" s="92"/>
      <c r="J56" s="92"/>
      <c r="K56" s="92"/>
    </row>
    <row r="57" spans="1:11" ht="15" customHeight="1">
      <c r="A57" s="99"/>
      <c r="B57" s="99"/>
      <c r="C57" s="99"/>
      <c r="D57" s="99"/>
      <c r="E57" s="99"/>
      <c r="F57" s="92"/>
      <c r="G57" s="92"/>
      <c r="H57" s="92"/>
      <c r="I57" s="92"/>
      <c r="J57" s="92"/>
      <c r="K57" s="92"/>
    </row>
    <row r="58" spans="1:11" ht="15" customHeight="1">
      <c r="A58" s="99"/>
      <c r="B58" s="99"/>
      <c r="C58" s="99"/>
      <c r="D58" s="99"/>
      <c r="E58" s="99"/>
      <c r="F58" s="92"/>
      <c r="G58" s="92"/>
      <c r="H58" s="92"/>
      <c r="I58" s="92"/>
      <c r="J58" s="92"/>
      <c r="K58" s="92"/>
    </row>
    <row r="59" spans="1:11" ht="15" customHeight="1">
      <c r="A59" s="99"/>
      <c r="B59" s="99"/>
      <c r="C59" s="99"/>
      <c r="D59" s="99"/>
      <c r="E59" s="99"/>
      <c r="F59" s="92"/>
      <c r="G59" s="92"/>
      <c r="H59" s="92"/>
      <c r="I59" s="92"/>
      <c r="J59" s="92"/>
      <c r="K59" s="92"/>
    </row>
    <row r="60" spans="1:11" ht="15" customHeight="1">
      <c r="A60" s="99"/>
      <c r="B60" s="99"/>
      <c r="C60" s="99"/>
      <c r="D60" s="99"/>
      <c r="E60" s="99"/>
      <c r="F60" s="92"/>
      <c r="G60" s="92"/>
      <c r="H60" s="92"/>
      <c r="I60" s="92"/>
      <c r="J60" s="92"/>
      <c r="K60" s="92"/>
    </row>
    <row r="61" spans="1:11" ht="15" customHeight="1">
      <c r="A61" s="99"/>
      <c r="B61" s="99"/>
      <c r="C61" s="99"/>
      <c r="D61" s="99"/>
      <c r="E61" s="99"/>
      <c r="F61" s="92"/>
      <c r="G61" s="92"/>
      <c r="H61" s="92"/>
      <c r="I61" s="92"/>
      <c r="J61" s="92"/>
      <c r="K61" s="92"/>
    </row>
    <row r="62" spans="1:11" ht="15" customHeight="1">
      <c r="A62" s="99"/>
      <c r="B62" s="99"/>
      <c r="C62" s="99"/>
      <c r="D62" s="99"/>
      <c r="E62" s="99"/>
      <c r="F62" s="92"/>
      <c r="G62" s="92"/>
      <c r="H62" s="92"/>
      <c r="I62" s="92"/>
      <c r="J62" s="92"/>
      <c r="K62" s="92"/>
    </row>
    <row r="63" spans="1:11" ht="15" customHeight="1">
      <c r="A63" s="99"/>
      <c r="B63" s="99"/>
      <c r="C63" s="99"/>
      <c r="D63" s="99"/>
      <c r="E63" s="99"/>
      <c r="F63" s="92"/>
      <c r="G63" s="92"/>
      <c r="H63" s="92"/>
      <c r="I63" s="92"/>
      <c r="J63" s="92"/>
      <c r="K63" s="92"/>
    </row>
    <row r="64" spans="1:11" ht="15" customHeight="1">
      <c r="A64" s="99"/>
      <c r="B64" s="99"/>
      <c r="C64" s="99"/>
      <c r="D64" s="99"/>
      <c r="E64" s="99"/>
      <c r="F64" s="92"/>
      <c r="G64" s="92"/>
      <c r="H64" s="92"/>
      <c r="I64" s="92"/>
      <c r="J64" s="92"/>
      <c r="K64" s="92"/>
    </row>
    <row r="65" spans="1:11" ht="15" customHeight="1">
      <c r="A65" s="99"/>
      <c r="B65" s="99"/>
      <c r="C65" s="99"/>
      <c r="D65" s="99"/>
      <c r="E65" s="99"/>
      <c r="F65" s="92"/>
      <c r="G65" s="92"/>
      <c r="H65" s="92"/>
      <c r="I65" s="92"/>
      <c r="J65" s="92"/>
      <c r="K65" s="92"/>
    </row>
  </sheetData>
  <mergeCells count="4">
    <mergeCell ref="A3:E3"/>
    <mergeCell ref="A4:E5"/>
    <mergeCell ref="B1:E2"/>
    <mergeCell ref="A1:A2"/>
  </mergeCells>
  <phoneticPr fontId="3" type="noConversion"/>
  <hyperlinks>
    <hyperlink ref="A4" r:id="rId1"/>
    <hyperlink ref="B4" r:id="rId2" display="http://www.CommunityFirstFL.org/move-up"/>
    <hyperlink ref="C4" r:id="rId3" display="http://www.CommunityFirstFL.org/move-up"/>
    <hyperlink ref="D4" r:id="rId4" display="http://www.CommunityFirstFL.org/move-up"/>
    <hyperlink ref="E4" r:id="rId5" display="http://www.CommunityFirstFL.org/move-up"/>
    <hyperlink ref="A5" r:id="rId6" display="http://www.CommunityFirstFL.org/move-up"/>
    <hyperlink ref="B5" r:id="rId7" display="http://www.CommunityFirstFL.org/move-up"/>
    <hyperlink ref="C5" r:id="rId8" display="http://www.CommunityFirstFL.org/move-up"/>
    <hyperlink ref="D5" r:id="rId9" display="http://www.CommunityFirstFL.org/move-up"/>
    <hyperlink ref="E5" r:id="rId10" display="http://www.CommunityFirstFL.org/move-up"/>
  </hyperlinks>
  <pageMargins left="0.75" right="0.75" top="1" bottom="1" header="0.5" footer="0.5"/>
  <pageSetup orientation="portrait" horizontalDpi="4294967292" verticalDpi="4294967292"/>
  <colBreaks count="1" manualBreakCount="1">
    <brk id="1" max="1048575" man="1"/>
  </colBreaks>
  <drawing r:id="rId11"/>
  <legacyDrawing r:id="rId1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9"/>
  <sheetViews>
    <sheetView showGridLines="0" topLeftCell="A4" zoomScale="90" zoomScaleNormal="90" zoomScalePageLayoutView="90" workbookViewId="0">
      <selection activeCell="D21" sqref="D21"/>
    </sheetView>
  </sheetViews>
  <sheetFormatPr defaultColWidth="10.875" defaultRowHeight="15"/>
  <cols>
    <col min="1" max="1" width="37.125" style="88" customWidth="1"/>
    <col min="2" max="2" width="25.625" style="88" customWidth="1"/>
    <col min="3" max="3" width="25.625" style="91" customWidth="1"/>
    <col min="4" max="4" width="22.875" style="88" customWidth="1"/>
    <col min="5" max="5" width="21.5" style="88" customWidth="1"/>
    <col min="6" max="6" width="96.375" style="88" customWidth="1"/>
    <col min="7" max="10" width="10.875" style="88"/>
    <col min="11" max="11" width="16.125" style="88" bestFit="1" customWidth="1"/>
    <col min="12" max="12" width="16.125" style="88" customWidth="1"/>
    <col min="13" max="16384" width="10.875" style="88"/>
  </cols>
  <sheetData>
    <row r="1" spans="1:8" ht="23.1" hidden="1" customHeight="1">
      <c r="A1" s="201"/>
      <c r="B1" s="201"/>
      <c r="C1" s="196" t="s">
        <v>145</v>
      </c>
      <c r="D1" s="197"/>
      <c r="E1" s="198"/>
      <c r="F1" s="92"/>
    </row>
    <row r="2" spans="1:8" ht="123.95" customHeight="1">
      <c r="A2" s="202"/>
      <c r="B2" s="202"/>
      <c r="C2" s="199"/>
      <c r="D2" s="199"/>
      <c r="E2" s="200"/>
      <c r="F2" s="92"/>
    </row>
    <row r="3" spans="1:8" ht="104.1" customHeight="1">
      <c r="A3" s="194" t="s">
        <v>150</v>
      </c>
      <c r="B3" s="194"/>
      <c r="C3" s="194"/>
      <c r="D3" s="194"/>
      <c r="E3" s="195"/>
      <c r="F3" s="92"/>
    </row>
    <row r="4" spans="1:8" ht="24.75" customHeight="1">
      <c r="A4" s="102" t="s">
        <v>44</v>
      </c>
      <c r="B4" s="101">
        <v>0</v>
      </c>
      <c r="C4" s="103"/>
      <c r="D4" s="104"/>
      <c r="E4" s="105"/>
      <c r="F4" s="92"/>
    </row>
    <row r="5" spans="1:8" s="67" customFormat="1" ht="12" customHeight="1">
      <c r="A5" s="193"/>
      <c r="B5" s="193"/>
      <c r="C5" s="193"/>
      <c r="D5" s="193"/>
      <c r="E5" s="193"/>
      <c r="F5" s="92"/>
    </row>
    <row r="6" spans="1:8" ht="20.25" customHeight="1">
      <c r="A6" s="117" t="s">
        <v>113</v>
      </c>
      <c r="B6" s="118" t="s">
        <v>91</v>
      </c>
      <c r="C6" s="118" t="s">
        <v>90</v>
      </c>
      <c r="D6" s="119" t="s">
        <v>82</v>
      </c>
      <c r="E6" s="119" t="s">
        <v>59</v>
      </c>
      <c r="F6" s="92"/>
      <c r="G6" s="93"/>
      <c r="H6" s="93"/>
    </row>
    <row r="7" spans="1:8" ht="15" customHeight="1">
      <c r="A7" s="137" t="s">
        <v>64</v>
      </c>
      <c r="B7" s="138">
        <v>0</v>
      </c>
      <c r="C7" s="139"/>
      <c r="D7" s="138">
        <v>0</v>
      </c>
      <c r="E7" s="140">
        <f t="shared" ref="E7:E12" si="0">B7-D7</f>
        <v>0</v>
      </c>
      <c r="F7" s="92"/>
      <c r="G7" s="93"/>
      <c r="H7" s="93"/>
    </row>
    <row r="8" spans="1:8" ht="15" customHeight="1">
      <c r="A8" s="123" t="s">
        <v>45</v>
      </c>
      <c r="B8" s="124">
        <v>0</v>
      </c>
      <c r="C8" s="141"/>
      <c r="D8" s="124">
        <v>0</v>
      </c>
      <c r="E8" s="140">
        <f t="shared" si="0"/>
        <v>0</v>
      </c>
      <c r="F8" s="92"/>
      <c r="G8" s="93"/>
      <c r="H8" s="93"/>
    </row>
    <row r="9" spans="1:8" ht="15" customHeight="1">
      <c r="A9" s="127" t="s">
        <v>123</v>
      </c>
      <c r="B9" s="124">
        <v>0</v>
      </c>
      <c r="C9" s="141"/>
      <c r="D9" s="124">
        <v>0</v>
      </c>
      <c r="E9" s="140">
        <f t="shared" si="0"/>
        <v>0</v>
      </c>
      <c r="F9" s="92"/>
      <c r="G9" s="93"/>
      <c r="H9" s="93"/>
    </row>
    <row r="10" spans="1:8" ht="15" customHeight="1">
      <c r="A10" s="123" t="s">
        <v>46</v>
      </c>
      <c r="B10" s="124">
        <v>0</v>
      </c>
      <c r="C10" s="141"/>
      <c r="D10" s="124">
        <v>0</v>
      </c>
      <c r="E10" s="140">
        <f t="shared" si="0"/>
        <v>0</v>
      </c>
      <c r="F10" s="92"/>
    </row>
    <row r="11" spans="1:8" ht="15" customHeight="1">
      <c r="A11" s="123" t="s">
        <v>47</v>
      </c>
      <c r="B11" s="124">
        <v>0</v>
      </c>
      <c r="C11" s="141"/>
      <c r="D11" s="124">
        <v>0</v>
      </c>
      <c r="E11" s="140">
        <f t="shared" si="0"/>
        <v>0</v>
      </c>
      <c r="F11" s="92"/>
    </row>
    <row r="12" spans="1:8" ht="15" customHeight="1">
      <c r="A12" s="123" t="s">
        <v>48</v>
      </c>
      <c r="B12" s="124">
        <v>0</v>
      </c>
      <c r="C12" s="141"/>
      <c r="D12" s="124">
        <v>0</v>
      </c>
      <c r="E12" s="140">
        <f t="shared" si="0"/>
        <v>0</v>
      </c>
      <c r="F12" s="92"/>
    </row>
    <row r="13" spans="1:8" ht="15" customHeight="1">
      <c r="A13" s="123" t="s">
        <v>73</v>
      </c>
      <c r="B13" s="124">
        <v>0</v>
      </c>
      <c r="C13" s="141"/>
      <c r="D13" s="124">
        <v>0</v>
      </c>
      <c r="E13" s="140">
        <f t="shared" ref="E13:E22" si="1">B13-D13</f>
        <v>0</v>
      </c>
      <c r="F13" s="92"/>
    </row>
    <row r="14" spans="1:8" ht="15" customHeight="1">
      <c r="A14" s="123" t="s">
        <v>49</v>
      </c>
      <c r="B14" s="124">
        <v>0</v>
      </c>
      <c r="C14" s="141"/>
      <c r="D14" s="124">
        <v>0</v>
      </c>
      <c r="E14" s="140">
        <f>B14-D14</f>
        <v>0</v>
      </c>
      <c r="F14" s="92"/>
    </row>
    <row r="15" spans="1:8" ht="15" customHeight="1">
      <c r="A15" s="123" t="s">
        <v>143</v>
      </c>
      <c r="B15" s="124">
        <v>0</v>
      </c>
      <c r="C15" s="141"/>
      <c r="D15" s="124">
        <v>0</v>
      </c>
      <c r="E15" s="140">
        <f t="shared" si="1"/>
        <v>0</v>
      </c>
      <c r="F15" s="92"/>
    </row>
    <row r="16" spans="1:8" ht="15" customHeight="1">
      <c r="A16" s="123" t="s">
        <v>114</v>
      </c>
      <c r="B16" s="124">
        <v>0</v>
      </c>
      <c r="C16" s="141"/>
      <c r="D16" s="124">
        <v>0</v>
      </c>
      <c r="E16" s="140">
        <f t="shared" si="1"/>
        <v>0</v>
      </c>
      <c r="F16" s="92"/>
    </row>
    <row r="17" spans="1:7" ht="15" customHeight="1">
      <c r="A17" s="123" t="s">
        <v>23</v>
      </c>
      <c r="B17" s="124">
        <v>0</v>
      </c>
      <c r="C17" s="141"/>
      <c r="D17" s="124">
        <v>0</v>
      </c>
      <c r="E17" s="140">
        <f t="shared" si="1"/>
        <v>0</v>
      </c>
      <c r="F17" s="92"/>
    </row>
    <row r="18" spans="1:7">
      <c r="A18" s="123" t="s">
        <v>50</v>
      </c>
      <c r="B18" s="124">
        <v>0</v>
      </c>
      <c r="C18" s="141"/>
      <c r="D18" s="124">
        <v>0</v>
      </c>
      <c r="E18" s="140">
        <f t="shared" si="1"/>
        <v>0</v>
      </c>
      <c r="F18" s="92"/>
    </row>
    <row r="19" spans="1:7">
      <c r="A19" s="123" t="s">
        <v>86</v>
      </c>
      <c r="B19" s="124">
        <v>0</v>
      </c>
      <c r="C19" s="141"/>
      <c r="D19" s="124">
        <v>0</v>
      </c>
      <c r="E19" s="140">
        <f t="shared" si="1"/>
        <v>0</v>
      </c>
      <c r="F19" s="92"/>
    </row>
    <row r="20" spans="1:7">
      <c r="A20" s="123" t="s">
        <v>87</v>
      </c>
      <c r="B20" s="124">
        <v>0</v>
      </c>
      <c r="C20" s="141"/>
      <c r="D20" s="124">
        <v>0</v>
      </c>
      <c r="E20" s="140">
        <f t="shared" si="1"/>
        <v>0</v>
      </c>
      <c r="F20" s="92"/>
    </row>
    <row r="21" spans="1:7">
      <c r="A21" s="123" t="s">
        <v>106</v>
      </c>
      <c r="B21" s="124">
        <v>0</v>
      </c>
      <c r="C21" s="141"/>
      <c r="D21" s="124">
        <v>0</v>
      </c>
      <c r="E21" s="140">
        <f t="shared" si="1"/>
        <v>0</v>
      </c>
      <c r="F21" s="92"/>
    </row>
    <row r="22" spans="1:7">
      <c r="A22" s="131" t="s">
        <v>88</v>
      </c>
      <c r="B22" s="124">
        <v>0</v>
      </c>
      <c r="C22" s="141"/>
      <c r="D22" s="124">
        <v>0</v>
      </c>
      <c r="E22" s="140">
        <f t="shared" si="1"/>
        <v>0</v>
      </c>
      <c r="F22" s="92"/>
    </row>
    <row r="23" spans="1:7">
      <c r="A23" s="8"/>
      <c r="B23" s="4"/>
      <c r="C23" s="52"/>
      <c r="D23" s="4"/>
      <c r="E23" s="51"/>
      <c r="F23" s="92"/>
    </row>
    <row r="24" spans="1:7" ht="26.1" customHeight="1">
      <c r="A24" s="120" t="s">
        <v>89</v>
      </c>
      <c r="B24" s="121">
        <f>SUM(B7:B23)</f>
        <v>0</v>
      </c>
      <c r="C24" s="121"/>
      <c r="D24" s="121">
        <f>SUM(D7:D23)</f>
        <v>0</v>
      </c>
      <c r="E24" s="120">
        <f>SUM(E7:E23)</f>
        <v>0</v>
      </c>
      <c r="F24" s="92"/>
    </row>
    <row r="25" spans="1:7" ht="15" customHeight="1">
      <c r="A25" s="97"/>
      <c r="B25" s="94"/>
      <c r="C25" s="95"/>
      <c r="D25" s="96"/>
      <c r="E25" s="96"/>
      <c r="F25" s="92"/>
    </row>
    <row r="26" spans="1:7" ht="15.75">
      <c r="A26" s="97" t="s">
        <v>51</v>
      </c>
      <c r="B26" s="94">
        <f>B4-B24</f>
        <v>0</v>
      </c>
      <c r="C26" s="122" t="str">
        <f>IF(B26&gt;=0,"On track", "Over budget")</f>
        <v>On track</v>
      </c>
      <c r="D26" s="96"/>
      <c r="E26" s="96"/>
      <c r="F26" s="92"/>
      <c r="G26" s="54"/>
    </row>
    <row r="27" spans="1:7" ht="15.75">
      <c r="A27" s="92"/>
      <c r="B27" s="92"/>
      <c r="C27" s="92"/>
      <c r="D27" s="92"/>
      <c r="E27" s="92"/>
      <c r="F27" s="92"/>
      <c r="G27" s="54"/>
    </row>
    <row r="28" spans="1:7" ht="15.75">
      <c r="A28" s="92"/>
      <c r="B28" s="92"/>
      <c r="C28" s="92"/>
      <c r="D28" s="92"/>
      <c r="E28" s="92"/>
      <c r="F28" s="92"/>
      <c r="G28" s="54"/>
    </row>
    <row r="29" spans="1:7" ht="15.75">
      <c r="E29" s="54"/>
    </row>
  </sheetData>
  <mergeCells count="4">
    <mergeCell ref="A5:E5"/>
    <mergeCell ref="A3:E3"/>
    <mergeCell ref="C1:E2"/>
    <mergeCell ref="A1:B2"/>
  </mergeCells>
  <phoneticPr fontId="3" type="noConversion"/>
  <pageMargins left="0.75" right="0.75" top="1" bottom="1" header="0.5" footer="0.5"/>
  <pageSetup paperSize="52" orientation="portrait" horizontalDpi="4294967292" verticalDpi="4294967292"/>
  <colBreaks count="1" manualBreakCount="1">
    <brk id="1" max="1048575" man="1"/>
  </colBreaks>
  <drawing r:id="rId1"/>
  <legacy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Main Budget</vt:lpstr>
      <vt:lpstr>Holiday Budget</vt:lpstr>
      <vt:lpstr>Gifting Guide</vt:lpstr>
    </vt:vector>
  </TitlesOfParts>
  <Company>Imagination Publishing</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Imagination Publishing</dc:creator>
  <cp:lastModifiedBy>Kenyon Sutton</cp:lastModifiedBy>
  <cp:lastPrinted>2014-03-19T18:34:26Z</cp:lastPrinted>
  <dcterms:created xsi:type="dcterms:W3CDTF">2014-03-13T20:59:35Z</dcterms:created>
  <dcterms:modified xsi:type="dcterms:W3CDTF">2019-12-18T20:12:27Z</dcterms:modified>
</cp:coreProperties>
</file>